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liya.alenushkina\Desktop\Мониторинг\"/>
    </mc:Choice>
  </mc:AlternateContent>
  <bookViews>
    <workbookView xWindow="0" yWindow="0" windowWidth="28800" windowHeight="11100" tabRatio="804"/>
  </bookViews>
  <sheets>
    <sheet name="06.12.2023" sheetId="403" r:id="rId1"/>
  </sheets>
  <definedNames>
    <definedName name="_xlnm._FilterDatabase" localSheetId="0" hidden="1">'06.12.2023'!$A$6:$O$225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03" l="1"/>
  <c r="I7" i="403"/>
  <c r="I8" i="403" l="1"/>
  <c r="I9" i="403"/>
  <c r="I10" i="403"/>
  <c r="I11" i="403"/>
  <c r="I12" i="403"/>
  <c r="I13" i="403"/>
  <c r="I14" i="403"/>
  <c r="I15" i="403"/>
  <c r="I16" i="403"/>
  <c r="I17" i="403"/>
  <c r="I18" i="403"/>
  <c r="I19" i="403"/>
  <c r="I20" i="403"/>
  <c r="I21" i="403"/>
  <c r="I22" i="403"/>
  <c r="I23" i="403"/>
  <c r="I24" i="403"/>
  <c r="I26" i="403"/>
  <c r="I27" i="403"/>
  <c r="I28" i="403"/>
  <c r="I29" i="403"/>
  <c r="I30" i="403"/>
  <c r="I31" i="403"/>
  <c r="I32" i="403"/>
  <c r="I33" i="403"/>
  <c r="I34" i="403"/>
  <c r="I35" i="403"/>
  <c r="I36" i="403"/>
  <c r="I37" i="403"/>
  <c r="I38" i="403"/>
  <c r="I39" i="403"/>
  <c r="I40" i="403"/>
  <c r="I41" i="403"/>
  <c r="I42" i="403"/>
  <c r="I43" i="403"/>
  <c r="I44" i="403"/>
  <c r="I45" i="403"/>
  <c r="I46" i="403"/>
  <c r="I47" i="403"/>
  <c r="I48" i="403"/>
  <c r="I49" i="403"/>
  <c r="I50" i="403"/>
  <c r="I51" i="403"/>
  <c r="I52" i="403"/>
  <c r="I53" i="403"/>
  <c r="I54" i="403"/>
  <c r="I55" i="403"/>
  <c r="I56" i="403"/>
  <c r="I57" i="403"/>
  <c r="I58" i="403"/>
  <c r="I59" i="403"/>
  <c r="I60" i="403"/>
  <c r="I61" i="403"/>
  <c r="I62" i="403"/>
  <c r="I63" i="403"/>
  <c r="I64" i="403"/>
  <c r="I65" i="403"/>
  <c r="I66" i="403"/>
  <c r="I67" i="403"/>
  <c r="I68" i="403"/>
  <c r="I69" i="403"/>
  <c r="I70" i="403"/>
  <c r="I71" i="403"/>
  <c r="I72" i="403"/>
  <c r="I73" i="403"/>
  <c r="I74" i="403"/>
  <c r="I75" i="403"/>
  <c r="I76" i="403"/>
  <c r="I77" i="403"/>
  <c r="I78" i="403"/>
  <c r="I79" i="403"/>
  <c r="I80" i="403"/>
  <c r="I81" i="403"/>
  <c r="I82" i="403"/>
  <c r="I83" i="403"/>
  <c r="I84" i="403"/>
  <c r="I85" i="403"/>
  <c r="I86" i="403"/>
  <c r="I87" i="403"/>
  <c r="I88" i="403"/>
  <c r="I89" i="403"/>
  <c r="I90" i="403"/>
  <c r="I91" i="403"/>
  <c r="I92" i="403"/>
  <c r="I93" i="403"/>
  <c r="I94" i="403"/>
  <c r="I95" i="403"/>
  <c r="I96" i="403"/>
  <c r="I97" i="403"/>
  <c r="I98" i="403"/>
  <c r="I99" i="403"/>
  <c r="I100" i="403"/>
  <c r="I101" i="403"/>
  <c r="I102" i="403"/>
  <c r="I103" i="403"/>
  <c r="I104" i="403"/>
  <c r="I105" i="403"/>
  <c r="I106" i="403"/>
  <c r="I107" i="403"/>
  <c r="I108" i="403"/>
  <c r="I109" i="403"/>
  <c r="I110" i="403"/>
  <c r="I111" i="403"/>
  <c r="I112" i="403"/>
  <c r="I113" i="403"/>
  <c r="I114" i="403"/>
  <c r="I115" i="403"/>
  <c r="I116" i="403"/>
  <c r="I117" i="403"/>
  <c r="I118" i="403"/>
  <c r="I119" i="403"/>
  <c r="I120" i="403"/>
  <c r="I121" i="403"/>
  <c r="I122" i="403"/>
  <c r="I123" i="403"/>
  <c r="I124" i="403"/>
  <c r="I125" i="403"/>
  <c r="I126" i="403"/>
  <c r="I128" i="403"/>
  <c r="I129" i="403"/>
  <c r="I130" i="403"/>
  <c r="I131" i="403"/>
  <c r="I132" i="403"/>
  <c r="I133" i="403"/>
  <c r="I134" i="403"/>
  <c r="I135" i="403"/>
  <c r="I136" i="403"/>
  <c r="I137" i="403"/>
  <c r="I138" i="403"/>
  <c r="I139" i="403"/>
  <c r="I140" i="403"/>
  <c r="I141" i="403"/>
  <c r="I142" i="403"/>
  <c r="I143" i="403"/>
  <c r="I144" i="403"/>
  <c r="I145" i="403"/>
  <c r="I146" i="403"/>
  <c r="I147" i="403"/>
  <c r="I148" i="403"/>
  <c r="I149" i="403"/>
  <c r="I150" i="403"/>
  <c r="I151" i="403"/>
  <c r="I152" i="403"/>
  <c r="I153" i="403"/>
  <c r="I154" i="403"/>
  <c r="I155" i="403"/>
  <c r="I156" i="403"/>
  <c r="I157" i="403"/>
  <c r="I158" i="403"/>
  <c r="I159" i="403"/>
  <c r="I160" i="403"/>
  <c r="I161" i="403"/>
  <c r="I162" i="403"/>
  <c r="I163" i="403"/>
  <c r="I164" i="403"/>
  <c r="I165" i="403"/>
  <c r="I166" i="403"/>
  <c r="I167" i="403"/>
  <c r="I168" i="403"/>
  <c r="I169" i="403"/>
  <c r="I170" i="403"/>
  <c r="I171" i="403"/>
  <c r="I172" i="403"/>
  <c r="I173" i="403"/>
  <c r="I174" i="403"/>
  <c r="I175" i="403"/>
  <c r="I176" i="403"/>
  <c r="I177" i="403"/>
  <c r="I178" i="403"/>
  <c r="I179" i="403"/>
  <c r="I180" i="403"/>
  <c r="I181" i="403"/>
  <c r="I182" i="403"/>
  <c r="I183" i="403"/>
  <c r="I184" i="403"/>
  <c r="I185" i="403"/>
  <c r="I186" i="403"/>
  <c r="I187" i="403"/>
  <c r="I188" i="403"/>
  <c r="I189" i="403"/>
  <c r="I190" i="403"/>
  <c r="I191" i="403"/>
  <c r="I192" i="403"/>
  <c r="I193" i="403"/>
  <c r="I194" i="403"/>
  <c r="I195" i="403"/>
  <c r="I196" i="403"/>
  <c r="I197" i="403"/>
  <c r="I198" i="403"/>
  <c r="I199" i="403"/>
  <c r="I200" i="403"/>
  <c r="I201" i="403"/>
  <c r="I202" i="403"/>
  <c r="I203" i="403"/>
  <c r="I204" i="403"/>
  <c r="I205" i="403"/>
  <c r="I206" i="403"/>
  <c r="I207" i="403"/>
  <c r="I208" i="403"/>
  <c r="I209" i="403"/>
  <c r="I210" i="403"/>
  <c r="I211" i="403"/>
  <c r="I212" i="403"/>
  <c r="I213" i="403"/>
  <c r="I214" i="403"/>
  <c r="I215" i="403"/>
  <c r="I216" i="403"/>
  <c r="I217" i="403"/>
  <c r="I218" i="403"/>
  <c r="I219" i="403"/>
  <c r="I220" i="403"/>
  <c r="I221" i="403"/>
  <c r="I222" i="403"/>
  <c r="I223" i="403"/>
  <c r="I224" i="403"/>
  <c r="I225" i="403"/>
  <c r="J22" i="403"/>
  <c r="J8" i="403"/>
  <c r="J9" i="403"/>
  <c r="J10" i="403"/>
  <c r="J11" i="403"/>
  <c r="J12" i="403"/>
  <c r="J13" i="403"/>
  <c r="J14" i="403"/>
  <c r="J15" i="403"/>
  <c r="J16" i="403"/>
  <c r="J18" i="403"/>
  <c r="J19" i="403"/>
  <c r="J20" i="403"/>
  <c r="J21" i="403"/>
  <c r="J23" i="403"/>
  <c r="J24" i="403"/>
  <c r="J26" i="403"/>
  <c r="J28" i="403"/>
  <c r="J29" i="403"/>
  <c r="J30" i="403"/>
  <c r="J31" i="403"/>
  <c r="J32" i="403"/>
  <c r="J33" i="403"/>
  <c r="J34" i="403"/>
  <c r="J35" i="403"/>
  <c r="J36" i="403"/>
  <c r="J37" i="403"/>
  <c r="J39" i="403"/>
  <c r="J40" i="403"/>
  <c r="J41" i="403"/>
  <c r="J42" i="403"/>
  <c r="J43" i="403"/>
  <c r="J44" i="403"/>
  <c r="J45" i="403"/>
  <c r="J46" i="403"/>
  <c r="J47" i="403"/>
  <c r="J48" i="403"/>
  <c r="J50" i="403"/>
  <c r="J51" i="403"/>
  <c r="J52" i="403"/>
  <c r="J53" i="403"/>
  <c r="J54" i="403"/>
  <c r="J55" i="403"/>
  <c r="J56" i="403"/>
  <c r="J57" i="403"/>
  <c r="J58" i="403"/>
  <c r="J59" i="403"/>
  <c r="J61" i="403"/>
  <c r="J62" i="403"/>
  <c r="J63" i="403"/>
  <c r="J64" i="403"/>
  <c r="J65" i="403"/>
  <c r="J66" i="403"/>
  <c r="J67" i="403"/>
  <c r="J68" i="403"/>
  <c r="J70" i="403"/>
  <c r="J71" i="403"/>
  <c r="J72" i="403"/>
  <c r="J73" i="403"/>
  <c r="J74" i="403"/>
  <c r="J75" i="403"/>
  <c r="J76" i="403"/>
  <c r="J77" i="403"/>
  <c r="J78" i="403"/>
  <c r="J80" i="403"/>
  <c r="J81" i="403"/>
  <c r="J82" i="403"/>
  <c r="J83" i="403"/>
  <c r="J85" i="403"/>
  <c r="J86" i="403"/>
  <c r="J87" i="403"/>
  <c r="J88" i="403"/>
  <c r="J89" i="403"/>
  <c r="J90" i="403"/>
  <c r="J92" i="403"/>
  <c r="J93" i="403"/>
  <c r="J94" i="403"/>
  <c r="J95" i="403"/>
  <c r="J96" i="403"/>
  <c r="J97" i="403"/>
  <c r="J98" i="403"/>
  <c r="J99" i="403"/>
  <c r="J100" i="403"/>
  <c r="J101" i="403"/>
  <c r="J103" i="403"/>
  <c r="J104" i="403"/>
  <c r="J105" i="403"/>
  <c r="J106" i="403"/>
  <c r="J107" i="403"/>
  <c r="J108" i="403"/>
  <c r="J109" i="403"/>
  <c r="J110" i="403"/>
  <c r="J111" i="403"/>
  <c r="J112" i="403"/>
  <c r="J114" i="403"/>
  <c r="J115" i="403"/>
  <c r="J116" i="403"/>
  <c r="J117" i="403"/>
  <c r="J118" i="403"/>
  <c r="J119" i="403"/>
  <c r="J120" i="403"/>
  <c r="J121" i="403"/>
  <c r="J123" i="403"/>
  <c r="J124" i="403"/>
  <c r="J125" i="403"/>
  <c r="J126" i="403"/>
  <c r="J128" i="403"/>
  <c r="J129" i="403"/>
  <c r="J130" i="403"/>
  <c r="J132" i="403"/>
  <c r="J133" i="403"/>
  <c r="J134" i="403"/>
  <c r="J135" i="403"/>
  <c r="J136" i="403"/>
  <c r="J137" i="403"/>
  <c r="J138" i="403"/>
  <c r="J139" i="403"/>
  <c r="J140" i="403"/>
  <c r="J141" i="403"/>
  <c r="J143" i="403"/>
  <c r="J144" i="403"/>
  <c r="J145" i="403"/>
  <c r="J146" i="403"/>
  <c r="J147" i="403"/>
  <c r="J148" i="403"/>
  <c r="J149" i="403"/>
  <c r="J150" i="403"/>
  <c r="J152" i="403"/>
  <c r="J153" i="403"/>
  <c r="J154" i="403"/>
  <c r="J155" i="403"/>
  <c r="J156" i="403"/>
  <c r="J157" i="403"/>
  <c r="J158" i="403"/>
  <c r="J159" i="403"/>
  <c r="J160" i="403"/>
  <c r="J161" i="403"/>
  <c r="J163" i="403"/>
  <c r="J164" i="403"/>
  <c r="J165" i="403"/>
  <c r="J166" i="403"/>
  <c r="J167" i="403"/>
  <c r="J168" i="403"/>
  <c r="J169" i="403"/>
  <c r="J170" i="403"/>
  <c r="J171" i="403"/>
  <c r="J172" i="403"/>
  <c r="J174" i="403"/>
  <c r="J175" i="403"/>
  <c r="J176" i="403"/>
  <c r="J177" i="403"/>
  <c r="J178" i="403"/>
  <c r="J179" i="403"/>
  <c r="J180" i="403"/>
  <c r="J181" i="403"/>
  <c r="J182" i="403"/>
  <c r="J183" i="403"/>
  <c r="J185" i="403"/>
  <c r="J186" i="403"/>
  <c r="J187" i="403"/>
  <c r="J188" i="403"/>
  <c r="J189" i="403"/>
  <c r="J190" i="403"/>
  <c r="J191" i="403"/>
  <c r="J192" i="403"/>
  <c r="J193" i="403"/>
  <c r="J194" i="403"/>
  <c r="J196" i="403"/>
  <c r="J197" i="403"/>
  <c r="J198" i="403"/>
  <c r="J199" i="403"/>
  <c r="J200" i="403"/>
  <c r="J201" i="403"/>
  <c r="J202" i="403"/>
  <c r="J203" i="403"/>
  <c r="J204" i="403"/>
  <c r="J206" i="403"/>
  <c r="J207" i="403"/>
  <c r="J208" i="403"/>
  <c r="J209" i="403"/>
  <c r="J210" i="403"/>
  <c r="J211" i="403"/>
  <c r="J212" i="403"/>
  <c r="J213" i="403"/>
  <c r="J214" i="403"/>
  <c r="J216" i="403"/>
  <c r="J217" i="403"/>
  <c r="J218" i="403"/>
  <c r="J219" i="403"/>
  <c r="J220" i="403"/>
  <c r="J221" i="403"/>
  <c r="J222" i="403"/>
  <c r="J223" i="403"/>
  <c r="J224" i="403"/>
</calcChain>
</file>

<file path=xl/sharedStrings.xml><?xml version="1.0" encoding="utf-8"?>
<sst xmlns="http://schemas.openxmlformats.org/spreadsheetml/2006/main" count="622" uniqueCount="98">
  <si>
    <t>Наименование ресурса</t>
  </si>
  <si>
    <t>Примечание</t>
  </si>
  <si>
    <t>08.12.12.02.2.05.04-1622</t>
  </si>
  <si>
    <t>м3</t>
  </si>
  <si>
    <t>08.12.11.02.3.01.02-1012</t>
  </si>
  <si>
    <t>Песок природный II класс, средний, круглые сита</t>
  </si>
  <si>
    <t>№</t>
  </si>
  <si>
    <t>Код КСР</t>
  </si>
  <si>
    <t>Ед. изм.</t>
  </si>
  <si>
    <t>Санкт-Петербург</t>
  </si>
  <si>
    <t>Ростов-на-Дону</t>
  </si>
  <si>
    <t>Самара</t>
  </si>
  <si>
    <t>Екатеринбург</t>
  </si>
  <si>
    <t>Владивосток</t>
  </si>
  <si>
    <t>Москва</t>
  </si>
  <si>
    <t>Казань</t>
  </si>
  <si>
    <t>23.51.12.03.2.01.01-0001</t>
  </si>
  <si>
    <t>т</t>
  </si>
  <si>
    <t>23.64.10.04.3.01.09-0014</t>
  </si>
  <si>
    <t>Раствор готовый кладочный, цементный, М100</t>
  </si>
  <si>
    <t>м2</t>
  </si>
  <si>
    <t>19.20.42.01.2.01.01-1024</t>
  </si>
  <si>
    <t>Битум нефтяной дорожный БНД 70/100</t>
  </si>
  <si>
    <t>23.99.13.04.2.01.01-0049</t>
  </si>
  <si>
    <t>Смеси асфальтобетонные плотные мелкозернистые тип Б марка II</t>
  </si>
  <si>
    <t>23.63.10.04.1.02.05-0009</t>
  </si>
  <si>
    <t>Смеси бетонные тяжелого бетона (БСТ), класс В25 (М350)</t>
  </si>
  <si>
    <t>22.23.14.11.3.02.02-0005</t>
  </si>
  <si>
    <t>Блок оконный из ПВХ-профилей, глухой, одностворчатый с двухкамерным стеклопакетом (32 мм), площадью до 2 м2</t>
  </si>
  <si>
    <t>23.32.11.06.1.01.05-0036</t>
  </si>
  <si>
    <t>1000 шт</t>
  </si>
  <si>
    <t>23.99.19.12.2.04.02-0002</t>
  </si>
  <si>
    <t>Маты минераловатные на синтетическом связующем, плотность 50-80 кг/м3, толщина 60-70 мм</t>
  </si>
  <si>
    <t>25.11.23.07.2.07.12-0020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</si>
  <si>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</si>
  <si>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24.10.51.08.3.05.05-0053</t>
  </si>
  <si>
    <t>Сталь листовая оцинкованная, толщина 0,7 мм</t>
  </si>
  <si>
    <t>23.99.12.12.1.02.09-1022</t>
  </si>
  <si>
    <t>Материал кровельный гибкий, битумный ХПП/ХМП/ХПМ, основа стеклохолст, гибкость не ниже -5 С, масса 1м2 более 3,5 кг, прочность 300 Н (м2)</t>
  </si>
  <si>
    <t>Аналитический отчет о средних отпускных ценах основных ценообразующих материальных  ресурсов (индикативных)</t>
  </si>
  <si>
    <t>Центр ценовой зоны</t>
  </si>
  <si>
    <t>Еженедельное отклонение, %</t>
  </si>
  <si>
    <t>Отклонение средних отпускных цен от средних отпускных цен на дату начала мониторинга, %</t>
  </si>
  <si>
    <t>08.12.12.02.2.05.04-1822</t>
  </si>
  <si>
    <t>Щебень М 1000, фракция 40-80 (70) мм, группа 2</t>
  </si>
  <si>
    <t>Краснодар</t>
  </si>
  <si>
    <t>23.61.12.05.1.06.04-1530</t>
  </si>
  <si>
    <t>Плиты перекрытия многопустотные ПК 60.12-8AтVТ, бетон B15, объем 0,83 м3, расход арматуры 37,51 кг</t>
  </si>
  <si>
    <t>24.10.62.08.4.03.03-0006</t>
  </si>
  <si>
    <t>Сталь арматурная рифленая свариваемая, класс A500С, диаметр 16 мм» ГОСТ 34028-2016 «Прокат арматурный для железобетонных конструкций»</t>
  </si>
  <si>
    <t>Средние отпускные цены без НДС, руб.</t>
  </si>
  <si>
    <t>шт</t>
  </si>
  <si>
    <t>-</t>
  </si>
  <si>
    <t xml:space="preserve">Большая средняя цена в сравнении с другими субъектами РФ обусловлена применением привозного щебеня М800 - М1000 для приготовления такого типа асфальтобетонных смесей  </t>
  </si>
  <si>
    <t xml:space="preserve">Недостаточно информации для расчета средней цены, так как получены данные менее чем от 3-х поставщиков. Ведется работа по дополнительному поиску поставщиков </t>
  </si>
  <si>
    <t>Указана средняя цена на плиты перекрытия ПБ 60.12-8, в связи с отсутствием в субъекте РФ организаций, изготавливающих плиты перекрытия ПК 60.12-8</t>
  </si>
  <si>
    <t>16.10.10.11.1.03.06-0094</t>
  </si>
  <si>
    <t>Доска обрезная, хвойных пород, ширина 75-150 мм, толщина 44 мм и более, длина 4-6,5 м, сорт II</t>
  </si>
  <si>
    <t xml:space="preserve">Щебень М 1000, фракция 5(3)-20 мм, группа 2 </t>
  </si>
  <si>
    <t>*Стоимость предоставлена за портландцемент навалом</t>
  </si>
  <si>
    <t>*Стоимость предоставлена за портландцемент в мешках</t>
  </si>
  <si>
    <r>
      <t>Кирпич керамический одинарный, размером 250x120x65 мм, марка 125</t>
    </r>
    <r>
      <rPr>
        <b/>
        <sz val="14"/>
        <rFont val="Times New Roman"/>
        <family val="1"/>
        <charset val="204"/>
      </rPr>
      <t>ˡ</t>
    </r>
  </si>
  <si>
    <r>
      <rPr>
        <b/>
        <sz val="14"/>
        <color theme="1"/>
        <rFont val="Times New Roman"/>
        <family val="1"/>
        <charset val="204"/>
      </rPr>
      <t>ˡ</t>
    </r>
    <r>
      <rPr>
        <sz val="14"/>
        <color theme="1"/>
        <rFont val="Times New Roman"/>
        <family val="1"/>
        <charset val="204"/>
      </rPr>
      <t>мониторинг цен осуществляется по кирпичу керамическому пустотелому</t>
    </r>
  </si>
  <si>
    <t>24.20.33.23.5.02.02-0033</t>
  </si>
  <si>
    <t>Трубы стальные электросварные прямошовные из стали марок Ст2, 10, наружный диаметр 57 мм, толщина стенки 3 мм</t>
  </si>
  <si>
    <t>м</t>
  </si>
  <si>
    <t>27.32.13.21.1.06.07-0048</t>
  </si>
  <si>
    <t>Кабель силовой с алюминиевыми жилами АВВГ 4х16ок(PE)-660</t>
  </si>
  <si>
    <t>22.21.21.24.3.03.13-0046</t>
  </si>
  <si>
    <t>Трубы напорные полиэтиленовые, кроме газопроводных ПЭ100, для транспортировки воды, стандартное размерное отношение SDR17, номинальный наружный диаметр 110 мм, толщина стенки 6,6 мм</t>
  </si>
  <si>
    <t>23.61.11.05.2.02.09-0013</t>
  </si>
  <si>
    <t>Блоки из ячеистых бетонов стеновые 1 категории, объемная масса 500 кг/м3, класс В2,5</t>
  </si>
  <si>
    <t>1000м</t>
  </si>
  <si>
    <t>Петропавловск-Камчатский</t>
  </si>
  <si>
    <t>Южно-Сахалинск</t>
  </si>
  <si>
    <t>Калининград</t>
  </si>
  <si>
    <t>*Начало мониторинга с 25.05.2022</t>
  </si>
  <si>
    <t>Стоимость предоставлена за кирпич М200, в связи с отсутствием в субъекте РФ производителей/поставщиков, производящих кирпич марки М125                                                                               *Начало мониторинга с 25.05.2022</t>
  </si>
  <si>
    <t>Новосибирск</t>
  </si>
  <si>
    <t xml:space="preserve"> Получены данные от 2х поставщиков.                               *Начало мониторинга с 25.05.2022</t>
  </si>
  <si>
    <t xml:space="preserve"> Получены данные от 2х поставщиков.
*Начало мониторинга с 25.05.2022</t>
  </si>
  <si>
    <t>*Начало мониторинга с 14.04.2021</t>
  </si>
  <si>
    <t>Получены данные от 2х поставщиков. 
*Начало мониторинга с 25.05.2022</t>
  </si>
  <si>
    <t>*Начало мониторинга с 05.07.2023</t>
  </si>
  <si>
    <t>Стоимость предоставлена за портландцемент с пуццоланой  
*Начало мониторинга с 25.05.2022</t>
  </si>
  <si>
    <t>*Начало мониторинга с 16.03.2022</t>
  </si>
  <si>
    <t>Средняя отпускная цена за ед. изм. на начало мониторинга
27.01.2021*</t>
  </si>
  <si>
    <t xml:space="preserve">  *Начало мониторинга с 25.05.2022</t>
  </si>
  <si>
    <t>Указана средняя цена на плиты минеральватные                                         *Начало мониторинга с 25.05.2022</t>
  </si>
  <si>
    <t>Получены данные от 2х поставщиков
*Начало мониторинга с 25.05.2022</t>
  </si>
  <si>
    <t>*Стоимость предоставлена за песок природный для строительных работ с модулем крупности (песок мелкий)</t>
  </si>
  <si>
    <t>Стоимость предоставлена за портландцемент М500               
 *Начало мониторинга с 25.05.2022</t>
  </si>
  <si>
    <t>*Начало мониторинга с 25.05.2023</t>
  </si>
  <si>
    <t>Средняя отпускная цена за ед. изм.
29.11.2023</t>
  </si>
  <si>
    <t>за период с 29.11.2023 до 06.12.2023</t>
  </si>
  <si>
    <t>Средняя отпускная цена за ед. изм.
06.12.2023</t>
  </si>
  <si>
    <t>Приложение 
к письму 
Минстроя России</t>
  </si>
  <si>
    <t>Портландцемент общестроительного назначения бездобавочный М400 Д0 (ЦЕМ I 32,5Н)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</si>
</sst>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2">
      <alignment horizontal="center" vertical="center" wrapText="1"/>
    </xf>
    <xf numFmtId="43" fontId="1" fillId="0" borderId="0" applyFont="0" applyFill="0" applyBorder="0" applyAlignment="0" applyProtection="0"/>
    <xf numFmtId="0" fontId="13" fillId="0" borderId="0" applyFill="0" applyProtection="0"/>
    <xf numFmtId="0" fontId="14" fillId="0" borderId="0" applyAlignment="0"/>
    <xf numFmtId="0" fontId="14" fillId="0" borderId="0"/>
    <xf numFmtId="0" fontId="2" fillId="0" borderId="0"/>
  </cellStyleXfs>
  <cellXfs count="71">
    <xf numFmtId="0" fontId="0" fillId="0" borderId="0" xfId="0"/>
    <xf numFmtId="0" fontId="7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0" fontId="3" fillId="0" borderId="2" xfId="2" quotePrefix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3" fontId="3" fillId="0" borderId="0" xfId="8" applyFont="1" applyFill="1" applyAlignment="1">
      <alignment horizontal="center" vertical="center"/>
    </xf>
    <xf numFmtId="43" fontId="5" fillId="0" borderId="5" xfId="8" applyFont="1" applyFill="1" applyBorder="1" applyAlignment="1">
      <alignment horizontal="center" vertical="center"/>
    </xf>
    <xf numFmtId="43" fontId="5" fillId="0" borderId="2" xfId="8" applyFont="1" applyFill="1" applyBorder="1" applyAlignment="1">
      <alignment horizontal="center" vertical="center" wrapText="1"/>
    </xf>
    <xf numFmtId="10" fontId="12" fillId="0" borderId="2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0" xfId="0" applyFill="1"/>
    <xf numFmtId="10" fontId="3" fillId="0" borderId="2" xfId="2" applyNumberFormat="1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10" fontId="3" fillId="0" borderId="3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0" fontId="7" fillId="0" borderId="2" xfId="2" applyNumberFormat="1" applyFont="1" applyFill="1" applyBorder="1" applyAlignment="1">
      <alignment horizontal="center" vertical="center" wrapText="1"/>
    </xf>
    <xf numFmtId="10" fontId="12" fillId="0" borderId="3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43" fontId="3" fillId="0" borderId="0" xfId="8" applyFont="1" applyFill="1" applyAlignment="1">
      <alignment vertical="center"/>
    </xf>
    <xf numFmtId="43" fontId="5" fillId="0" borderId="5" xfId="8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3" fontId="3" fillId="0" borderId="2" xfId="8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43" fontId="3" fillId="0" borderId="3" xfId="8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43" fontId="3" fillId="2" borderId="2" xfId="8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vertical="center" wrapText="1"/>
    </xf>
    <xf numFmtId="10" fontId="7" fillId="2" borderId="2" xfId="2" applyNumberFormat="1" applyFont="1" applyFill="1" applyBorder="1" applyAlignment="1">
      <alignment horizontal="center" vertical="center" wrapText="1"/>
    </xf>
    <xf numFmtId="43" fontId="3" fillId="2" borderId="1" xfId="8" applyFont="1" applyFill="1" applyBorder="1" applyAlignment="1">
      <alignment horizontal="center" vertical="center" wrapText="1"/>
    </xf>
    <xf numFmtId="10" fontId="3" fillId="2" borderId="2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0" borderId="3" xfId="2" applyNumberFormat="1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</cellXfs>
  <cellStyles count="13">
    <cellStyle name="Style" xfId="7"/>
    <cellStyle name="Гиперссылка 2" xfId="5"/>
    <cellStyle name="Гиперссылка 4" xfId="6"/>
    <cellStyle name="Обычный" xfId="0" builtinId="0"/>
    <cellStyle name="Обычный 2" xfId="1"/>
    <cellStyle name="Обычный 2 3" xfId="12"/>
    <cellStyle name="Обычный 3" xfId="10"/>
    <cellStyle name="Обычный 3 2 2" xfId="9"/>
    <cellStyle name="Обычный 4" xfId="3"/>
    <cellStyle name="Обычный 5" xfId="11"/>
    <cellStyle name="Процентный 2" xfId="2"/>
    <cellStyle name="Финансовый" xfId="8" builtinId="3"/>
    <cellStyle name="Финансовый 2" xfId="4"/>
  </cellStyles>
  <dxfs count="0"/>
  <tableStyles count="0" defaultTableStyle="TableStyleMedium2" defaultPivotStyle="PivotStyleLight16"/>
  <colors>
    <mruColors>
      <color rgb="FFD79BFF"/>
      <color rgb="FFE9C9FF"/>
      <color rgb="FFF4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tabSelected="1" view="pageBreakPreview" zoomScale="60" zoomScaleNormal="60" workbookViewId="0">
      <pane xSplit="1" ySplit="6" topLeftCell="B202" activePane="bottomRight" state="frozen"/>
      <selection pane="topRight" activeCell="C1" sqref="C1"/>
      <selection pane="bottomLeft" activeCell="A7" sqref="A7"/>
      <selection pane="bottomRight" activeCell="A206" sqref="A206:F215"/>
    </sheetView>
  </sheetViews>
  <sheetFormatPr defaultRowHeight="18.75" x14ac:dyDescent="0.25"/>
  <cols>
    <col min="1" max="1" width="7.28515625" style="3" customWidth="1"/>
    <col min="2" max="2" width="30.5703125" style="3" customWidth="1"/>
    <col min="3" max="3" width="44.140625" style="1" customWidth="1"/>
    <col min="4" max="4" width="11.42578125" style="3" customWidth="1"/>
    <col min="5" max="5" width="23.85546875" style="3" customWidth="1"/>
    <col min="6" max="6" width="23.28515625" style="3" customWidth="1"/>
    <col min="7" max="7" width="23.28515625" style="19" customWidth="1"/>
    <col min="8" max="8" width="24.140625" style="34" customWidth="1"/>
    <col min="9" max="9" width="27.7109375" style="4" customWidth="1"/>
    <col min="10" max="10" width="27.7109375" style="3" customWidth="1"/>
    <col min="11" max="11" width="55" style="3" customWidth="1"/>
    <col min="12" max="16384" width="9.140625" style="24"/>
  </cols>
  <sheetData>
    <row r="1" spans="1:11" ht="75" customHeight="1" x14ac:dyDescent="0.25">
      <c r="K1" s="5" t="s">
        <v>96</v>
      </c>
    </row>
    <row r="2" spans="1:11" ht="20.25" x14ac:dyDescent="0.25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30"/>
    </row>
    <row r="3" spans="1:11" ht="20.25" x14ac:dyDescent="0.25">
      <c r="A3" s="51" t="s">
        <v>94</v>
      </c>
      <c r="B3" s="51"/>
      <c r="C3" s="51"/>
      <c r="D3" s="51"/>
      <c r="E3" s="51"/>
      <c r="F3" s="51"/>
      <c r="G3" s="51"/>
      <c r="H3" s="51"/>
      <c r="I3" s="51"/>
      <c r="J3" s="51"/>
      <c r="K3" s="30"/>
    </row>
    <row r="4" spans="1:11" x14ac:dyDescent="0.25">
      <c r="A4" s="6"/>
      <c r="B4" s="6"/>
      <c r="D4" s="6"/>
      <c r="E4" s="6"/>
      <c r="F4" s="6"/>
      <c r="G4" s="20"/>
      <c r="H4" s="35"/>
      <c r="I4" s="7"/>
      <c r="K4" s="1" t="s">
        <v>50</v>
      </c>
    </row>
    <row r="5" spans="1:11" ht="112.5" x14ac:dyDescent="0.25">
      <c r="A5" s="10" t="s">
        <v>6</v>
      </c>
      <c r="B5" s="10" t="s">
        <v>7</v>
      </c>
      <c r="C5" s="2" t="s">
        <v>0</v>
      </c>
      <c r="D5" s="10" t="s">
        <v>8</v>
      </c>
      <c r="E5" s="8" t="s">
        <v>40</v>
      </c>
      <c r="F5" s="9" t="s">
        <v>86</v>
      </c>
      <c r="G5" s="21" t="s">
        <v>93</v>
      </c>
      <c r="H5" s="21" t="s">
        <v>95</v>
      </c>
      <c r="I5" s="9" t="s">
        <v>41</v>
      </c>
      <c r="J5" s="8" t="s">
        <v>42</v>
      </c>
      <c r="K5" s="8" t="s">
        <v>1</v>
      </c>
    </row>
    <row r="6" spans="1:11" x14ac:dyDescent="0.25">
      <c r="A6" s="10">
        <v>1</v>
      </c>
      <c r="B6" s="10">
        <v>2</v>
      </c>
      <c r="C6" s="2">
        <v>3</v>
      </c>
      <c r="D6" s="10">
        <v>4</v>
      </c>
      <c r="E6" s="10">
        <v>5</v>
      </c>
      <c r="F6" s="10">
        <v>6</v>
      </c>
      <c r="G6" s="10"/>
      <c r="H6" s="36"/>
      <c r="I6" s="10">
        <v>9</v>
      </c>
      <c r="J6" s="10">
        <v>10</v>
      </c>
      <c r="K6" s="10">
        <v>11</v>
      </c>
    </row>
    <row r="7" spans="1:11" x14ac:dyDescent="0.25">
      <c r="A7" s="52">
        <v>1</v>
      </c>
      <c r="B7" s="16" t="s">
        <v>2</v>
      </c>
      <c r="C7" s="55" t="s">
        <v>58</v>
      </c>
      <c r="D7" s="58" t="s">
        <v>3</v>
      </c>
      <c r="E7" s="11" t="s">
        <v>9</v>
      </c>
      <c r="F7" s="18">
        <v>840.96499999999992</v>
      </c>
      <c r="G7" s="37">
        <v>1443.8633333333335</v>
      </c>
      <c r="H7" s="37">
        <v>1443.8633333333335</v>
      </c>
      <c r="I7" s="31">
        <f>H7/G7-1</f>
        <v>0</v>
      </c>
      <c r="J7" s="25">
        <f>H7/F7-1</f>
        <v>0.71691251518592769</v>
      </c>
      <c r="K7" s="29"/>
    </row>
    <row r="8" spans="1:11" x14ac:dyDescent="0.25">
      <c r="A8" s="53"/>
      <c r="B8" s="16" t="s">
        <v>2</v>
      </c>
      <c r="C8" s="56"/>
      <c r="D8" s="59"/>
      <c r="E8" s="11" t="s">
        <v>10</v>
      </c>
      <c r="F8" s="18">
        <v>899.11333333333334</v>
      </c>
      <c r="G8" s="37">
        <v>1830.6475</v>
      </c>
      <c r="H8" s="37">
        <v>1830.6475</v>
      </c>
      <c r="I8" s="31">
        <f t="shared" ref="I8:I71" si="0">H8/G8-1</f>
        <v>0</v>
      </c>
      <c r="J8" s="33">
        <f t="shared" ref="J8:J16" si="1">H8/F8-1</f>
        <v>1.0360586726182093</v>
      </c>
      <c r="K8" s="29"/>
    </row>
    <row r="9" spans="1:11" x14ac:dyDescent="0.25">
      <c r="A9" s="53"/>
      <c r="B9" s="16" t="s">
        <v>2</v>
      </c>
      <c r="C9" s="56"/>
      <c r="D9" s="59"/>
      <c r="E9" s="11" t="s">
        <v>11</v>
      </c>
      <c r="F9" s="18">
        <v>991.06666666666661</v>
      </c>
      <c r="G9" s="37">
        <v>1432.519</v>
      </c>
      <c r="H9" s="37">
        <v>1432.519</v>
      </c>
      <c r="I9" s="31">
        <f t="shared" si="0"/>
        <v>0</v>
      </c>
      <c r="J9" s="33">
        <f t="shared" si="1"/>
        <v>0.44543152159289656</v>
      </c>
      <c r="K9" s="29"/>
    </row>
    <row r="10" spans="1:11" x14ac:dyDescent="0.25">
      <c r="A10" s="53"/>
      <c r="B10" s="16" t="s">
        <v>2</v>
      </c>
      <c r="C10" s="56"/>
      <c r="D10" s="59"/>
      <c r="E10" s="11" t="s">
        <v>12</v>
      </c>
      <c r="F10" s="18">
        <v>538.88666666666666</v>
      </c>
      <c r="G10" s="37">
        <v>588.88666666666666</v>
      </c>
      <c r="H10" s="37">
        <v>588.88666666666666</v>
      </c>
      <c r="I10" s="31">
        <f t="shared" si="0"/>
        <v>0</v>
      </c>
      <c r="J10" s="33">
        <f t="shared" si="1"/>
        <v>9.2783887768609352E-2</v>
      </c>
      <c r="K10" s="29"/>
    </row>
    <row r="11" spans="1:11" x14ac:dyDescent="0.25">
      <c r="A11" s="53"/>
      <c r="B11" s="16" t="s">
        <v>2</v>
      </c>
      <c r="C11" s="56"/>
      <c r="D11" s="59"/>
      <c r="E11" s="11" t="s">
        <v>13</v>
      </c>
      <c r="F11" s="18">
        <v>1180.0930000000001</v>
      </c>
      <c r="G11" s="37">
        <v>1344.1560000000002</v>
      </c>
      <c r="H11" s="37">
        <v>1352.1080000000002</v>
      </c>
      <c r="I11" s="31">
        <f t="shared" si="0"/>
        <v>5.915979990417819E-3</v>
      </c>
      <c r="J11" s="33">
        <f t="shared" si="1"/>
        <v>0.14576393555423173</v>
      </c>
      <c r="K11" s="29"/>
    </row>
    <row r="12" spans="1:11" x14ac:dyDescent="0.25">
      <c r="A12" s="53"/>
      <c r="B12" s="16" t="s">
        <v>2</v>
      </c>
      <c r="C12" s="56"/>
      <c r="D12" s="59"/>
      <c r="E12" s="11" t="s">
        <v>14</v>
      </c>
      <c r="F12" s="18">
        <v>1521.6666666666667</v>
      </c>
      <c r="G12" s="37">
        <v>2726.7</v>
      </c>
      <c r="H12" s="37">
        <v>2726.7</v>
      </c>
      <c r="I12" s="31">
        <f t="shared" si="0"/>
        <v>0</v>
      </c>
      <c r="J12" s="33">
        <f t="shared" si="1"/>
        <v>0.79191675794085414</v>
      </c>
      <c r="K12" s="29"/>
    </row>
    <row r="13" spans="1:11" x14ac:dyDescent="0.25">
      <c r="A13" s="53"/>
      <c r="B13" s="16" t="s">
        <v>2</v>
      </c>
      <c r="C13" s="56"/>
      <c r="D13" s="59"/>
      <c r="E13" s="11" t="s">
        <v>75</v>
      </c>
      <c r="F13" s="18">
        <v>1759.7433333333331</v>
      </c>
      <c r="G13" s="37">
        <v>2435.9333333333329</v>
      </c>
      <c r="H13" s="37">
        <v>2435.9333333333329</v>
      </c>
      <c r="I13" s="31">
        <f t="shared" si="0"/>
        <v>0</v>
      </c>
      <c r="J13" s="33">
        <f t="shared" si="1"/>
        <v>0.38425490080939828</v>
      </c>
      <c r="K13" s="29"/>
    </row>
    <row r="14" spans="1:11" ht="37.5" x14ac:dyDescent="0.25">
      <c r="A14" s="53"/>
      <c r="B14" s="16" t="s">
        <v>2</v>
      </c>
      <c r="C14" s="56"/>
      <c r="D14" s="59"/>
      <c r="E14" s="11" t="s">
        <v>73</v>
      </c>
      <c r="F14" s="18">
        <v>1505.5533333333333</v>
      </c>
      <c r="G14" s="37">
        <v>1485.5566666666666</v>
      </c>
      <c r="H14" s="37">
        <v>1485.5566666666666</v>
      </c>
      <c r="I14" s="31">
        <f t="shared" si="0"/>
        <v>0</v>
      </c>
      <c r="J14" s="33">
        <f t="shared" si="1"/>
        <v>-1.3281938423525319E-2</v>
      </c>
      <c r="K14" s="31"/>
    </row>
    <row r="15" spans="1:11" x14ac:dyDescent="0.25">
      <c r="A15" s="53"/>
      <c r="B15" s="16" t="s">
        <v>2</v>
      </c>
      <c r="C15" s="56"/>
      <c r="D15" s="59"/>
      <c r="E15" s="11" t="s">
        <v>74</v>
      </c>
      <c r="F15" s="18">
        <v>1366.9861111111113</v>
      </c>
      <c r="G15" s="37">
        <v>1680.78</v>
      </c>
      <c r="H15" s="37">
        <v>1690</v>
      </c>
      <c r="I15" s="31">
        <f t="shared" si="0"/>
        <v>5.4855483763491808E-3</v>
      </c>
      <c r="J15" s="33">
        <f t="shared" si="1"/>
        <v>0.23629639413551695</v>
      </c>
      <c r="K15" s="29"/>
    </row>
    <row r="16" spans="1:11" x14ac:dyDescent="0.25">
      <c r="A16" s="53"/>
      <c r="B16" s="16" t="s">
        <v>2</v>
      </c>
      <c r="C16" s="56"/>
      <c r="D16" s="59"/>
      <c r="E16" s="11" t="s">
        <v>15</v>
      </c>
      <c r="F16" s="18">
        <v>1671.25</v>
      </c>
      <c r="G16" s="37">
        <v>3620.0825</v>
      </c>
      <c r="H16" s="37">
        <v>3620.0825</v>
      </c>
      <c r="I16" s="31">
        <f t="shared" si="0"/>
        <v>0</v>
      </c>
      <c r="J16" s="33">
        <f t="shared" si="1"/>
        <v>1.1660927449513836</v>
      </c>
      <c r="K16" s="29"/>
    </row>
    <row r="17" spans="1:11" x14ac:dyDescent="0.25">
      <c r="A17" s="54"/>
      <c r="B17" s="16" t="s">
        <v>2</v>
      </c>
      <c r="C17" s="57"/>
      <c r="D17" s="60"/>
      <c r="E17" s="11" t="s">
        <v>78</v>
      </c>
      <c r="F17" s="18" t="s">
        <v>52</v>
      </c>
      <c r="G17" s="37">
        <v>1300.8225</v>
      </c>
      <c r="H17" s="42">
        <v>1340.3012500000002</v>
      </c>
      <c r="I17" s="31">
        <f t="shared" si="0"/>
        <v>3.0349067609147351E-2</v>
      </c>
      <c r="J17" s="33" t="s">
        <v>52</v>
      </c>
      <c r="K17" s="29" t="s">
        <v>83</v>
      </c>
    </row>
    <row r="18" spans="1:11" x14ac:dyDescent="0.25">
      <c r="A18" s="52">
        <v>2</v>
      </c>
      <c r="B18" s="16" t="s">
        <v>43</v>
      </c>
      <c r="C18" s="55" t="s">
        <v>44</v>
      </c>
      <c r="D18" s="58" t="s">
        <v>3</v>
      </c>
      <c r="E18" s="11" t="s">
        <v>9</v>
      </c>
      <c r="F18" s="18">
        <v>675.33749999999998</v>
      </c>
      <c r="G18" s="37">
        <v>1008.5474999999999</v>
      </c>
      <c r="H18" s="42">
        <v>1008.5474999999999</v>
      </c>
      <c r="I18" s="31">
        <f t="shared" si="0"/>
        <v>0</v>
      </c>
      <c r="J18" s="33">
        <f t="shared" ref="J18:J24" si="2">H18/F18-1</f>
        <v>0.4933977455716585</v>
      </c>
      <c r="K18" s="29"/>
    </row>
    <row r="19" spans="1:11" x14ac:dyDescent="0.25">
      <c r="A19" s="53"/>
      <c r="B19" s="16" t="s">
        <v>43</v>
      </c>
      <c r="C19" s="56"/>
      <c r="D19" s="59"/>
      <c r="E19" s="11" t="s">
        <v>10</v>
      </c>
      <c r="F19" s="18">
        <v>795.08333333333337</v>
      </c>
      <c r="G19" s="37">
        <v>1494.3724999999999</v>
      </c>
      <c r="H19" s="42">
        <v>1494.3724999999999</v>
      </c>
      <c r="I19" s="31">
        <f t="shared" si="0"/>
        <v>0</v>
      </c>
      <c r="J19" s="33">
        <f t="shared" si="2"/>
        <v>0.87951682213604432</v>
      </c>
      <c r="K19" s="29"/>
    </row>
    <row r="20" spans="1:11" x14ac:dyDescent="0.25">
      <c r="A20" s="53"/>
      <c r="B20" s="16" t="s">
        <v>43</v>
      </c>
      <c r="C20" s="56"/>
      <c r="D20" s="59"/>
      <c r="E20" s="11" t="s">
        <v>11</v>
      </c>
      <c r="F20" s="18">
        <v>747.64666666666665</v>
      </c>
      <c r="G20" s="37">
        <v>1232.58375</v>
      </c>
      <c r="H20" s="42">
        <v>1232.58375</v>
      </c>
      <c r="I20" s="31">
        <f t="shared" si="0"/>
        <v>0</v>
      </c>
      <c r="J20" s="33">
        <f t="shared" si="2"/>
        <v>0.64861799691476363</v>
      </c>
      <c r="K20" s="29"/>
    </row>
    <row r="21" spans="1:11" x14ac:dyDescent="0.25">
      <c r="A21" s="53"/>
      <c r="B21" s="16" t="s">
        <v>43</v>
      </c>
      <c r="C21" s="56"/>
      <c r="D21" s="59"/>
      <c r="E21" s="11" t="s">
        <v>12</v>
      </c>
      <c r="F21" s="18">
        <v>448.99933333333337</v>
      </c>
      <c r="G21" s="37">
        <v>552.9799999999999</v>
      </c>
      <c r="H21" s="42">
        <v>552.9799999999999</v>
      </c>
      <c r="I21" s="31">
        <f t="shared" si="0"/>
        <v>0</v>
      </c>
      <c r="J21" s="33">
        <f t="shared" si="2"/>
        <v>0.23158312039067575</v>
      </c>
      <c r="K21" s="29"/>
    </row>
    <row r="22" spans="1:11" x14ac:dyDescent="0.25">
      <c r="A22" s="53"/>
      <c r="B22" s="16" t="s">
        <v>43</v>
      </c>
      <c r="C22" s="56"/>
      <c r="D22" s="59"/>
      <c r="E22" s="11" t="s">
        <v>13</v>
      </c>
      <c r="F22" s="18">
        <v>1155.4462222222221</v>
      </c>
      <c r="G22" s="37">
        <v>1175.46</v>
      </c>
      <c r="H22" s="42">
        <v>1175.46</v>
      </c>
      <c r="I22" s="31">
        <f t="shared" si="0"/>
        <v>0</v>
      </c>
      <c r="J22" s="33">
        <f>H22/F22-1</f>
        <v>1.7321254241747575E-2</v>
      </c>
      <c r="K22" s="29"/>
    </row>
    <row r="23" spans="1:11" x14ac:dyDescent="0.25">
      <c r="A23" s="53"/>
      <c r="B23" s="16" t="s">
        <v>43</v>
      </c>
      <c r="C23" s="56"/>
      <c r="D23" s="59"/>
      <c r="E23" s="11" t="s">
        <v>14</v>
      </c>
      <c r="F23" s="18">
        <v>1378.3333333333333</v>
      </c>
      <c r="G23" s="37">
        <v>2693.04</v>
      </c>
      <c r="H23" s="42">
        <v>2693.04</v>
      </c>
      <c r="I23" s="31">
        <f t="shared" si="0"/>
        <v>0</v>
      </c>
      <c r="J23" s="33">
        <f t="shared" si="2"/>
        <v>0.95383796856106406</v>
      </c>
      <c r="K23" s="29"/>
    </row>
    <row r="24" spans="1:11" x14ac:dyDescent="0.25">
      <c r="A24" s="53"/>
      <c r="B24" s="16" t="s">
        <v>43</v>
      </c>
      <c r="C24" s="56"/>
      <c r="D24" s="59"/>
      <c r="E24" s="11" t="s">
        <v>15</v>
      </c>
      <c r="F24" s="18">
        <v>1594.4455555555558</v>
      </c>
      <c r="G24" s="37">
        <v>3341.3866666666668</v>
      </c>
      <c r="H24" s="42">
        <v>3341.3866666666668</v>
      </c>
      <c r="I24" s="31">
        <f t="shared" si="0"/>
        <v>0</v>
      </c>
      <c r="J24" s="33">
        <f t="shared" si="2"/>
        <v>1.0956417451973901</v>
      </c>
      <c r="K24" s="29"/>
    </row>
    <row r="25" spans="1:11" x14ac:dyDescent="0.25">
      <c r="A25" s="53"/>
      <c r="B25" s="16" t="s">
        <v>43</v>
      </c>
      <c r="C25" s="56"/>
      <c r="D25" s="59"/>
      <c r="E25" s="11" t="s">
        <v>75</v>
      </c>
      <c r="F25" s="18" t="s">
        <v>52</v>
      </c>
      <c r="G25" s="37" t="s">
        <v>52</v>
      </c>
      <c r="H25" s="42" t="s">
        <v>52</v>
      </c>
      <c r="I25" s="31" t="s">
        <v>52</v>
      </c>
      <c r="J25" s="33" t="s">
        <v>52</v>
      </c>
      <c r="K25" s="29"/>
    </row>
    <row r="26" spans="1:11" x14ac:dyDescent="0.25">
      <c r="A26" s="53"/>
      <c r="B26" s="16" t="s">
        <v>43</v>
      </c>
      <c r="C26" s="56"/>
      <c r="D26" s="59"/>
      <c r="E26" s="11" t="s">
        <v>45</v>
      </c>
      <c r="F26" s="18">
        <v>840.14</v>
      </c>
      <c r="G26" s="37">
        <v>1189.1666666666667</v>
      </c>
      <c r="H26" s="42">
        <v>1189.1666666666667</v>
      </c>
      <c r="I26" s="31">
        <f t="shared" si="0"/>
        <v>0</v>
      </c>
      <c r="J26" s="33">
        <f>H26/F26-1</f>
        <v>0.4154386967251491</v>
      </c>
      <c r="K26" s="29"/>
    </row>
    <row r="27" spans="1:11" x14ac:dyDescent="0.25">
      <c r="A27" s="54"/>
      <c r="B27" s="16" t="s">
        <v>43</v>
      </c>
      <c r="C27" s="57"/>
      <c r="D27" s="60"/>
      <c r="E27" s="11" t="s">
        <v>78</v>
      </c>
      <c r="F27" s="18" t="s">
        <v>52</v>
      </c>
      <c r="G27" s="37">
        <v>1182.5333333333333</v>
      </c>
      <c r="H27" s="42">
        <v>1196.075</v>
      </c>
      <c r="I27" s="31">
        <f>H27/G27-1</f>
        <v>1.1451403765926349E-2</v>
      </c>
      <c r="J27" s="33" t="s">
        <v>52</v>
      </c>
      <c r="K27" s="29" t="s">
        <v>83</v>
      </c>
    </row>
    <row r="28" spans="1:11" x14ac:dyDescent="0.25">
      <c r="A28" s="52">
        <v>3</v>
      </c>
      <c r="B28" s="16" t="s">
        <v>4</v>
      </c>
      <c r="C28" s="61" t="s">
        <v>5</v>
      </c>
      <c r="D28" s="58" t="s">
        <v>3</v>
      </c>
      <c r="E28" s="11" t="s">
        <v>9</v>
      </c>
      <c r="F28" s="18">
        <v>430.73250000000002</v>
      </c>
      <c r="G28" s="37">
        <v>757.73750000000007</v>
      </c>
      <c r="H28" s="42">
        <v>761.90250000000003</v>
      </c>
      <c r="I28" s="31">
        <f t="shared" si="0"/>
        <v>5.4966264702485113E-3</v>
      </c>
      <c r="J28" s="33">
        <f t="shared" ref="J28:J37" si="3">H28/F28-1</f>
        <v>0.76885305845275198</v>
      </c>
      <c r="K28" s="29"/>
    </row>
    <row r="29" spans="1:11" ht="56.25" x14ac:dyDescent="0.25">
      <c r="A29" s="53"/>
      <c r="B29" s="16" t="s">
        <v>4</v>
      </c>
      <c r="C29" s="62"/>
      <c r="D29" s="59"/>
      <c r="E29" s="11" t="s">
        <v>10</v>
      </c>
      <c r="F29" s="18">
        <v>577.45249999999999</v>
      </c>
      <c r="G29" s="37">
        <v>736.46249999999998</v>
      </c>
      <c r="H29" s="42">
        <v>745.83749999999998</v>
      </c>
      <c r="I29" s="31">
        <f t="shared" si="0"/>
        <v>1.2729772391669725E-2</v>
      </c>
      <c r="J29" s="33">
        <f t="shared" si="3"/>
        <v>0.29159974197011884</v>
      </c>
      <c r="K29" s="43" t="s">
        <v>90</v>
      </c>
    </row>
    <row r="30" spans="1:11" x14ac:dyDescent="0.25">
      <c r="A30" s="53"/>
      <c r="B30" s="16" t="s">
        <v>4</v>
      </c>
      <c r="C30" s="62"/>
      <c r="D30" s="59"/>
      <c r="E30" s="11" t="s">
        <v>11</v>
      </c>
      <c r="F30" s="18">
        <v>403.58666666666664</v>
      </c>
      <c r="G30" s="37">
        <v>532.00350000000003</v>
      </c>
      <c r="H30" s="42">
        <v>532.00350000000003</v>
      </c>
      <c r="I30" s="31">
        <f t="shared" si="0"/>
        <v>0</v>
      </c>
      <c r="J30" s="33">
        <f t="shared" si="3"/>
        <v>0.31818898873434875</v>
      </c>
      <c r="K30" s="29"/>
    </row>
    <row r="31" spans="1:11" x14ac:dyDescent="0.25">
      <c r="A31" s="53"/>
      <c r="B31" s="16" t="s">
        <v>4</v>
      </c>
      <c r="C31" s="62"/>
      <c r="D31" s="59"/>
      <c r="E31" s="11" t="s">
        <v>12</v>
      </c>
      <c r="F31" s="18">
        <v>697.4</v>
      </c>
      <c r="G31" s="37">
        <v>787.84500000000003</v>
      </c>
      <c r="H31" s="42">
        <v>797.04500000000007</v>
      </c>
      <c r="I31" s="31">
        <f t="shared" si="0"/>
        <v>1.1677423858754032E-2</v>
      </c>
      <c r="J31" s="33">
        <f t="shared" si="3"/>
        <v>0.14288069974189854</v>
      </c>
      <c r="K31" s="22"/>
    </row>
    <row r="32" spans="1:11" x14ac:dyDescent="0.25">
      <c r="A32" s="53"/>
      <c r="B32" s="16" t="s">
        <v>4</v>
      </c>
      <c r="C32" s="62"/>
      <c r="D32" s="59"/>
      <c r="E32" s="11" t="s">
        <v>13</v>
      </c>
      <c r="F32" s="18">
        <v>762.80000000000007</v>
      </c>
      <c r="G32" s="37">
        <v>1377.8089333333335</v>
      </c>
      <c r="H32" s="42">
        <v>1377.8089333333335</v>
      </c>
      <c r="I32" s="31">
        <f t="shared" si="0"/>
        <v>0</v>
      </c>
      <c r="J32" s="33">
        <f t="shared" si="3"/>
        <v>0.80625187904212559</v>
      </c>
      <c r="K32" s="29"/>
    </row>
    <row r="33" spans="1:11" x14ac:dyDescent="0.25">
      <c r="A33" s="53"/>
      <c r="B33" s="16" t="s">
        <v>4</v>
      </c>
      <c r="C33" s="62"/>
      <c r="D33" s="59"/>
      <c r="E33" s="11" t="s">
        <v>14</v>
      </c>
      <c r="F33" s="18">
        <v>480.55666666666667</v>
      </c>
      <c r="G33" s="37">
        <v>681.16750000000002</v>
      </c>
      <c r="H33" s="42">
        <v>681.16750000000002</v>
      </c>
      <c r="I33" s="31">
        <f t="shared" si="0"/>
        <v>0</v>
      </c>
      <c r="J33" s="33">
        <f t="shared" si="3"/>
        <v>0.41745510415004827</v>
      </c>
      <c r="K33" s="29"/>
    </row>
    <row r="34" spans="1:11" x14ac:dyDescent="0.25">
      <c r="A34" s="53"/>
      <c r="B34" s="16" t="s">
        <v>4</v>
      </c>
      <c r="C34" s="62"/>
      <c r="D34" s="59"/>
      <c r="E34" s="11" t="s">
        <v>75</v>
      </c>
      <c r="F34" s="18">
        <v>537.20333333333338</v>
      </c>
      <c r="G34" s="37">
        <v>613.50666666666666</v>
      </c>
      <c r="H34" s="42">
        <v>613.50666666666666</v>
      </c>
      <c r="I34" s="31">
        <f t="shared" si="0"/>
        <v>0</v>
      </c>
      <c r="J34" s="33">
        <f t="shared" si="3"/>
        <v>0.14203808613746483</v>
      </c>
      <c r="K34" s="64" t="s">
        <v>76</v>
      </c>
    </row>
    <row r="35" spans="1:11" ht="37.5" x14ac:dyDescent="0.25">
      <c r="A35" s="53"/>
      <c r="B35" s="16" t="s">
        <v>4</v>
      </c>
      <c r="C35" s="62"/>
      <c r="D35" s="59"/>
      <c r="E35" s="11" t="s">
        <v>73</v>
      </c>
      <c r="F35" s="18">
        <v>1130.2833333333335</v>
      </c>
      <c r="G35" s="37">
        <v>1252.7233333333334</v>
      </c>
      <c r="H35" s="42">
        <v>1263.8900000000001</v>
      </c>
      <c r="I35" s="31">
        <f t="shared" si="0"/>
        <v>8.9139128884536678E-3</v>
      </c>
      <c r="J35" s="33">
        <f t="shared" si="3"/>
        <v>0.11820634944040576</v>
      </c>
      <c r="K35" s="65"/>
    </row>
    <row r="36" spans="1:11" x14ac:dyDescent="0.25">
      <c r="A36" s="53"/>
      <c r="B36" s="16" t="s">
        <v>4</v>
      </c>
      <c r="C36" s="62"/>
      <c r="D36" s="59"/>
      <c r="E36" s="11" t="s">
        <v>74</v>
      </c>
      <c r="F36" s="18">
        <v>670.33333333333337</v>
      </c>
      <c r="G36" s="37">
        <v>762.77666666666664</v>
      </c>
      <c r="H36" s="42">
        <v>762.77666666666664</v>
      </c>
      <c r="I36" s="31">
        <f t="shared" si="0"/>
        <v>0</v>
      </c>
      <c r="J36" s="33">
        <f t="shared" si="3"/>
        <v>0.13790651417205368</v>
      </c>
      <c r="K36" s="32"/>
    </row>
    <row r="37" spans="1:11" x14ac:dyDescent="0.25">
      <c r="A37" s="53"/>
      <c r="B37" s="16" t="s">
        <v>4</v>
      </c>
      <c r="C37" s="62"/>
      <c r="D37" s="59"/>
      <c r="E37" s="11" t="s">
        <v>15</v>
      </c>
      <c r="F37" s="18">
        <v>316.67</v>
      </c>
      <c r="G37" s="37">
        <v>460.9375</v>
      </c>
      <c r="H37" s="42">
        <v>460.9375</v>
      </c>
      <c r="I37" s="31">
        <f t="shared" si="0"/>
        <v>0</v>
      </c>
      <c r="J37" s="33">
        <f t="shared" si="3"/>
        <v>0.45557678340227992</v>
      </c>
      <c r="K37" s="29"/>
    </row>
    <row r="38" spans="1:11" x14ac:dyDescent="0.25">
      <c r="A38" s="54"/>
      <c r="B38" s="16" t="s">
        <v>4</v>
      </c>
      <c r="C38" s="63"/>
      <c r="D38" s="60"/>
      <c r="E38" s="11" t="s">
        <v>78</v>
      </c>
      <c r="F38" s="18" t="s">
        <v>52</v>
      </c>
      <c r="G38" s="37">
        <v>823.61</v>
      </c>
      <c r="H38" s="42">
        <v>823.61</v>
      </c>
      <c r="I38" s="31">
        <f t="shared" si="0"/>
        <v>0</v>
      </c>
      <c r="J38" s="33" t="s">
        <v>52</v>
      </c>
      <c r="K38" s="29" t="s">
        <v>83</v>
      </c>
    </row>
    <row r="39" spans="1:11" ht="37.5" customHeight="1" x14ac:dyDescent="0.25">
      <c r="A39" s="52">
        <v>4</v>
      </c>
      <c r="B39" s="16" t="s">
        <v>16</v>
      </c>
      <c r="C39" s="61" t="s">
        <v>97</v>
      </c>
      <c r="D39" s="58" t="s">
        <v>17</v>
      </c>
      <c r="E39" s="11" t="s">
        <v>9</v>
      </c>
      <c r="F39" s="18">
        <v>4479.1674999999996</v>
      </c>
      <c r="G39" s="37">
        <v>6633.336666666667</v>
      </c>
      <c r="H39" s="42">
        <v>6522.2233333333324</v>
      </c>
      <c r="I39" s="48">
        <f t="shared" si="0"/>
        <v>-1.6750745351384433E-2</v>
      </c>
      <c r="J39" s="33">
        <f t="shared" ref="J39:J48" si="4">H39/F39-1</f>
        <v>0.45612400816297516</v>
      </c>
      <c r="K39" s="29" t="s">
        <v>59</v>
      </c>
    </row>
    <row r="40" spans="1:11" ht="37.5" x14ac:dyDescent="0.25">
      <c r="A40" s="53"/>
      <c r="B40" s="16" t="s">
        <v>16</v>
      </c>
      <c r="C40" s="62"/>
      <c r="D40" s="59"/>
      <c r="E40" s="11" t="s">
        <v>10</v>
      </c>
      <c r="F40" s="18">
        <v>4722.2233333333334</v>
      </c>
      <c r="G40" s="37">
        <v>7011.1100000000006</v>
      </c>
      <c r="H40" s="42">
        <v>7011.1100000000006</v>
      </c>
      <c r="I40" s="31">
        <f t="shared" si="0"/>
        <v>0</v>
      </c>
      <c r="J40" s="33">
        <f t="shared" si="4"/>
        <v>0.48470529771640058</v>
      </c>
      <c r="K40" s="29" t="s">
        <v>59</v>
      </c>
    </row>
    <row r="41" spans="1:11" ht="37.5" x14ac:dyDescent="0.25">
      <c r="A41" s="53"/>
      <c r="B41" s="16" t="s">
        <v>16</v>
      </c>
      <c r="C41" s="62"/>
      <c r="D41" s="59"/>
      <c r="E41" s="11" t="s">
        <v>11</v>
      </c>
      <c r="F41" s="18">
        <v>3756.1133333333332</v>
      </c>
      <c r="G41" s="37">
        <v>7822.22</v>
      </c>
      <c r="H41" s="42">
        <v>7822.22</v>
      </c>
      <c r="I41" s="31">
        <f t="shared" si="0"/>
        <v>0</v>
      </c>
      <c r="J41" s="33">
        <f t="shared" si="4"/>
        <v>1.082530346084694</v>
      </c>
      <c r="K41" s="29" t="s">
        <v>59</v>
      </c>
    </row>
    <row r="42" spans="1:11" ht="37.5" x14ac:dyDescent="0.25">
      <c r="A42" s="53"/>
      <c r="B42" s="16" t="s">
        <v>16</v>
      </c>
      <c r="C42" s="62"/>
      <c r="D42" s="59"/>
      <c r="E42" s="11" t="s">
        <v>12</v>
      </c>
      <c r="F42" s="18">
        <v>4574.1658333333326</v>
      </c>
      <c r="G42" s="37">
        <v>7644.165</v>
      </c>
      <c r="H42" s="42">
        <v>7644.165</v>
      </c>
      <c r="I42" s="31">
        <f t="shared" si="0"/>
        <v>0</v>
      </c>
      <c r="J42" s="33">
        <f t="shared" si="4"/>
        <v>0.67116044291500176</v>
      </c>
      <c r="K42" s="29" t="s">
        <v>59</v>
      </c>
    </row>
    <row r="43" spans="1:11" ht="37.5" x14ac:dyDescent="0.25">
      <c r="A43" s="53"/>
      <c r="B43" s="16" t="s">
        <v>16</v>
      </c>
      <c r="C43" s="62"/>
      <c r="D43" s="59"/>
      <c r="E43" s="11" t="s">
        <v>13</v>
      </c>
      <c r="F43" s="18">
        <v>6253.8888888888896</v>
      </c>
      <c r="G43" s="37">
        <v>8329.4433333333345</v>
      </c>
      <c r="H43" s="42">
        <v>8329.4433333333345</v>
      </c>
      <c r="I43" s="31">
        <f t="shared" si="0"/>
        <v>0</v>
      </c>
      <c r="J43" s="33">
        <f t="shared" si="4"/>
        <v>0.33188220662698775</v>
      </c>
      <c r="K43" s="29" t="s">
        <v>60</v>
      </c>
    </row>
    <row r="44" spans="1:11" ht="37.5" x14ac:dyDescent="0.25">
      <c r="A44" s="53"/>
      <c r="B44" s="16" t="s">
        <v>16</v>
      </c>
      <c r="C44" s="62"/>
      <c r="D44" s="59"/>
      <c r="E44" s="11" t="s">
        <v>14</v>
      </c>
      <c r="F44" s="18">
        <v>4041.6666666666665</v>
      </c>
      <c r="G44" s="37">
        <v>6916.6679999999997</v>
      </c>
      <c r="H44" s="42">
        <v>6916.6679999999997</v>
      </c>
      <c r="I44" s="31">
        <f t="shared" si="0"/>
        <v>0</v>
      </c>
      <c r="J44" s="33">
        <f t="shared" si="4"/>
        <v>0.71134053608247427</v>
      </c>
      <c r="K44" s="29" t="s">
        <v>59</v>
      </c>
    </row>
    <row r="45" spans="1:11" ht="56.25" x14ac:dyDescent="0.25">
      <c r="A45" s="53"/>
      <c r="B45" s="16" t="s">
        <v>16</v>
      </c>
      <c r="C45" s="62"/>
      <c r="D45" s="59"/>
      <c r="E45" s="11" t="s">
        <v>75</v>
      </c>
      <c r="F45" s="18">
        <v>10876.666666666701</v>
      </c>
      <c r="G45" s="37">
        <v>12529.333999999999</v>
      </c>
      <c r="H45" s="42">
        <v>12265.333999999999</v>
      </c>
      <c r="I45" s="31">
        <f t="shared" si="0"/>
        <v>-2.1070553311133722E-2</v>
      </c>
      <c r="J45" s="33">
        <f t="shared" si="4"/>
        <v>0.12767398099907701</v>
      </c>
      <c r="K45" s="29" t="s">
        <v>91</v>
      </c>
    </row>
    <row r="46" spans="1:11" ht="37.5" x14ac:dyDescent="0.25">
      <c r="A46" s="53"/>
      <c r="B46" s="16" t="s">
        <v>16</v>
      </c>
      <c r="C46" s="62"/>
      <c r="D46" s="59"/>
      <c r="E46" s="11" t="s">
        <v>73</v>
      </c>
      <c r="F46" s="18">
        <v>12222.223333333333</v>
      </c>
      <c r="G46" s="37">
        <v>15499.996666666666</v>
      </c>
      <c r="H46" s="42">
        <v>15499.996666666666</v>
      </c>
      <c r="I46" s="31">
        <f t="shared" si="0"/>
        <v>0</v>
      </c>
      <c r="J46" s="33">
        <f t="shared" si="4"/>
        <v>0.26818143016532447</v>
      </c>
      <c r="K46" s="29" t="s">
        <v>76</v>
      </c>
    </row>
    <row r="47" spans="1:11" ht="56.25" x14ac:dyDescent="0.25">
      <c r="A47" s="53"/>
      <c r="B47" s="16" t="s">
        <v>16</v>
      </c>
      <c r="C47" s="62"/>
      <c r="D47" s="59"/>
      <c r="E47" s="11" t="s">
        <v>74</v>
      </c>
      <c r="F47" s="18">
        <v>13833.336666666668</v>
      </c>
      <c r="G47" s="37">
        <v>15500.003333333334</v>
      </c>
      <c r="H47" s="42">
        <v>15500.003333333334</v>
      </c>
      <c r="I47" s="31">
        <f t="shared" si="0"/>
        <v>0</v>
      </c>
      <c r="J47" s="33">
        <f t="shared" si="4"/>
        <v>0.12048189867906056</v>
      </c>
      <c r="K47" s="29" t="s">
        <v>84</v>
      </c>
    </row>
    <row r="48" spans="1:11" ht="37.5" x14ac:dyDescent="0.25">
      <c r="A48" s="53"/>
      <c r="B48" s="16" t="s">
        <v>16</v>
      </c>
      <c r="C48" s="62"/>
      <c r="D48" s="59"/>
      <c r="E48" s="11" t="s">
        <v>15</v>
      </c>
      <c r="F48" s="18">
        <v>4550</v>
      </c>
      <c r="G48" s="42">
        <v>7977.7766666666676</v>
      </c>
      <c r="H48" s="42">
        <v>7944.4433333333336</v>
      </c>
      <c r="I48" s="31">
        <f t="shared" si="0"/>
        <v>-4.1782735624337208E-3</v>
      </c>
      <c r="J48" s="33">
        <f t="shared" si="4"/>
        <v>0.7460315018315018</v>
      </c>
      <c r="K48" s="29" t="s">
        <v>60</v>
      </c>
    </row>
    <row r="49" spans="1:11" x14ac:dyDescent="0.25">
      <c r="A49" s="54"/>
      <c r="B49" s="16" t="s">
        <v>16</v>
      </c>
      <c r="C49" s="63"/>
      <c r="D49" s="60"/>
      <c r="E49" s="11" t="s">
        <v>78</v>
      </c>
      <c r="F49" s="18" t="s">
        <v>52</v>
      </c>
      <c r="G49" s="37">
        <v>7752.78</v>
      </c>
      <c r="H49" s="42">
        <v>7752.78</v>
      </c>
      <c r="I49" s="31">
        <f t="shared" si="0"/>
        <v>0</v>
      </c>
      <c r="J49" s="33" t="s">
        <v>52</v>
      </c>
      <c r="K49" s="29" t="s">
        <v>83</v>
      </c>
    </row>
    <row r="50" spans="1:11" x14ac:dyDescent="0.25">
      <c r="A50" s="52">
        <v>5</v>
      </c>
      <c r="B50" s="16" t="s">
        <v>18</v>
      </c>
      <c r="C50" s="61" t="s">
        <v>19</v>
      </c>
      <c r="D50" s="58" t="s">
        <v>3</v>
      </c>
      <c r="E50" s="11" t="s">
        <v>9</v>
      </c>
      <c r="F50" s="18">
        <v>2556.25</v>
      </c>
      <c r="G50" s="37">
        <v>3929.4300000000003</v>
      </c>
      <c r="H50" s="42">
        <v>3960.6800000000003</v>
      </c>
      <c r="I50" s="31">
        <f t="shared" si="0"/>
        <v>7.9528074046362196E-3</v>
      </c>
      <c r="J50" s="33">
        <f t="shared" ref="J50:J59" si="5">H50/F50-1</f>
        <v>0.5494102689486553</v>
      </c>
      <c r="K50" s="29"/>
    </row>
    <row r="51" spans="1:11" x14ac:dyDescent="0.25">
      <c r="A51" s="53"/>
      <c r="B51" s="16" t="s">
        <v>18</v>
      </c>
      <c r="C51" s="62"/>
      <c r="D51" s="59"/>
      <c r="E51" s="11" t="s">
        <v>10</v>
      </c>
      <c r="F51" s="18">
        <v>2609.9966666666664</v>
      </c>
      <c r="G51" s="37">
        <v>3722.2233333333334</v>
      </c>
      <c r="H51" s="42">
        <v>3722.2233333333334</v>
      </c>
      <c r="I51" s="31">
        <f t="shared" si="0"/>
        <v>0</v>
      </c>
      <c r="J51" s="33">
        <f t="shared" si="5"/>
        <v>0.42614102955431621</v>
      </c>
      <c r="K51" s="29"/>
    </row>
    <row r="52" spans="1:11" x14ac:dyDescent="0.25">
      <c r="A52" s="53"/>
      <c r="B52" s="16" t="s">
        <v>18</v>
      </c>
      <c r="C52" s="62"/>
      <c r="D52" s="59"/>
      <c r="E52" s="11" t="s">
        <v>11</v>
      </c>
      <c r="F52" s="18">
        <v>2044.375</v>
      </c>
      <c r="G52" s="37">
        <v>2916.67</v>
      </c>
      <c r="H52" s="42">
        <v>2916.67</v>
      </c>
      <c r="I52" s="31">
        <f t="shared" si="0"/>
        <v>0</v>
      </c>
      <c r="J52" s="33">
        <f t="shared" si="5"/>
        <v>0.42668052583307858</v>
      </c>
      <c r="K52" s="29"/>
    </row>
    <row r="53" spans="1:11" x14ac:dyDescent="0.25">
      <c r="A53" s="53"/>
      <c r="B53" s="16" t="s">
        <v>18</v>
      </c>
      <c r="C53" s="62"/>
      <c r="D53" s="59"/>
      <c r="E53" s="11" t="s">
        <v>12</v>
      </c>
      <c r="F53" s="18">
        <v>2566.39</v>
      </c>
      <c r="G53" s="37">
        <v>3728.0555555555552</v>
      </c>
      <c r="H53" s="42">
        <v>3728.0555555555552</v>
      </c>
      <c r="I53" s="31">
        <f t="shared" si="0"/>
        <v>0</v>
      </c>
      <c r="J53" s="33">
        <f t="shared" si="5"/>
        <v>0.45264576138293688</v>
      </c>
      <c r="K53" s="29"/>
    </row>
    <row r="54" spans="1:11" x14ac:dyDescent="0.25">
      <c r="A54" s="53"/>
      <c r="B54" s="16" t="s">
        <v>18</v>
      </c>
      <c r="C54" s="62"/>
      <c r="D54" s="59"/>
      <c r="E54" s="11" t="s">
        <v>13</v>
      </c>
      <c r="F54" s="18">
        <v>3595.9433333333341</v>
      </c>
      <c r="G54" s="37">
        <v>4455.8325000000004</v>
      </c>
      <c r="H54" s="42">
        <v>4455.8325000000004</v>
      </c>
      <c r="I54" s="31">
        <f t="shared" si="0"/>
        <v>0</v>
      </c>
      <c r="J54" s="33">
        <f t="shared" si="5"/>
        <v>0.23912756318926043</v>
      </c>
      <c r="K54" s="29"/>
    </row>
    <row r="55" spans="1:11" x14ac:dyDescent="0.25">
      <c r="A55" s="53"/>
      <c r="B55" s="16" t="s">
        <v>18</v>
      </c>
      <c r="C55" s="62"/>
      <c r="D55" s="59"/>
      <c r="E55" s="11" t="s">
        <v>14</v>
      </c>
      <c r="F55" s="18">
        <v>2340.5555555555557</v>
      </c>
      <c r="G55" s="37">
        <v>3594.1666666666665</v>
      </c>
      <c r="H55" s="42">
        <v>3564.375</v>
      </c>
      <c r="I55" s="31">
        <f t="shared" si="0"/>
        <v>-8.2888940412705336E-3</v>
      </c>
      <c r="J55" s="33">
        <f t="shared" si="5"/>
        <v>0.52287562307144553</v>
      </c>
      <c r="K55" s="29"/>
    </row>
    <row r="56" spans="1:11" x14ac:dyDescent="0.25">
      <c r="A56" s="53"/>
      <c r="B56" s="16" t="s">
        <v>18</v>
      </c>
      <c r="C56" s="62"/>
      <c r="D56" s="59"/>
      <c r="E56" s="11" t="s">
        <v>75</v>
      </c>
      <c r="F56" s="18">
        <v>4229.666666666667</v>
      </c>
      <c r="G56" s="37">
        <v>5221.1660000000002</v>
      </c>
      <c r="H56" s="42">
        <v>5221.1660000000002</v>
      </c>
      <c r="I56" s="31">
        <f t="shared" si="0"/>
        <v>0</v>
      </c>
      <c r="J56" s="33">
        <f t="shared" si="5"/>
        <v>0.2344154779730474</v>
      </c>
      <c r="K56" s="29" t="s">
        <v>76</v>
      </c>
    </row>
    <row r="57" spans="1:11" ht="37.5" x14ac:dyDescent="0.25">
      <c r="A57" s="53"/>
      <c r="B57" s="16" t="s">
        <v>18</v>
      </c>
      <c r="C57" s="62"/>
      <c r="D57" s="59"/>
      <c r="E57" s="11" t="s">
        <v>73</v>
      </c>
      <c r="F57" s="18">
        <v>7327.7766666666676</v>
      </c>
      <c r="G57" s="37">
        <v>7227.7766666666676</v>
      </c>
      <c r="H57" s="42">
        <v>7227.7766666666676</v>
      </c>
      <c r="I57" s="31">
        <f t="shared" si="0"/>
        <v>0</v>
      </c>
      <c r="J57" s="33">
        <f t="shared" si="5"/>
        <v>-1.3646704116255348E-2</v>
      </c>
      <c r="K57" s="29" t="s">
        <v>76</v>
      </c>
    </row>
    <row r="58" spans="1:11" x14ac:dyDescent="0.25">
      <c r="A58" s="53"/>
      <c r="B58" s="16" t="s">
        <v>18</v>
      </c>
      <c r="C58" s="62"/>
      <c r="D58" s="59"/>
      <c r="E58" s="11" t="s">
        <v>74</v>
      </c>
      <c r="F58" s="18">
        <v>6576.9444444444453</v>
      </c>
      <c r="G58" s="37">
        <v>7482.5</v>
      </c>
      <c r="H58" s="42">
        <v>7482.5</v>
      </c>
      <c r="I58" s="31">
        <f t="shared" si="0"/>
        <v>0</v>
      </c>
      <c r="J58" s="33">
        <f t="shared" si="5"/>
        <v>0.13768636229251996</v>
      </c>
      <c r="K58" s="29" t="s">
        <v>76</v>
      </c>
    </row>
    <row r="59" spans="1:11" x14ac:dyDescent="0.25">
      <c r="A59" s="53"/>
      <c r="B59" s="16" t="s">
        <v>18</v>
      </c>
      <c r="C59" s="62"/>
      <c r="D59" s="59"/>
      <c r="E59" s="11" t="s">
        <v>15</v>
      </c>
      <c r="F59" s="18">
        <v>1915.625</v>
      </c>
      <c r="G59" s="37">
        <v>2598.61</v>
      </c>
      <c r="H59" s="42">
        <v>2598.61</v>
      </c>
      <c r="I59" s="31">
        <f t="shared" si="0"/>
        <v>0</v>
      </c>
      <c r="J59" s="33">
        <f t="shared" si="5"/>
        <v>0.3565337683523655</v>
      </c>
      <c r="K59" s="29"/>
    </row>
    <row r="60" spans="1:11" x14ac:dyDescent="0.25">
      <c r="A60" s="54"/>
      <c r="B60" s="16" t="s">
        <v>18</v>
      </c>
      <c r="C60" s="63"/>
      <c r="D60" s="60"/>
      <c r="E60" s="11" t="s">
        <v>78</v>
      </c>
      <c r="F60" s="18" t="s">
        <v>52</v>
      </c>
      <c r="G60" s="37">
        <v>3876.3888888888891</v>
      </c>
      <c r="H60" s="42">
        <v>3876.39</v>
      </c>
      <c r="I60" s="31">
        <f t="shared" si="0"/>
        <v>2.8663561435493534E-7</v>
      </c>
      <c r="J60" s="33" t="s">
        <v>52</v>
      </c>
      <c r="K60" s="29" t="s">
        <v>83</v>
      </c>
    </row>
    <row r="61" spans="1:11" ht="75" x14ac:dyDescent="0.25">
      <c r="A61" s="52">
        <v>6</v>
      </c>
      <c r="B61" s="16" t="s">
        <v>46</v>
      </c>
      <c r="C61" s="61" t="s">
        <v>47</v>
      </c>
      <c r="D61" s="58" t="s">
        <v>51</v>
      </c>
      <c r="E61" s="11" t="s">
        <v>9</v>
      </c>
      <c r="F61" s="12">
        <v>9997.0825000000004</v>
      </c>
      <c r="G61" s="37">
        <v>13169.443333333335</v>
      </c>
      <c r="H61" s="42">
        <v>13169.443333333335</v>
      </c>
      <c r="I61" s="31">
        <f t="shared" si="0"/>
        <v>0</v>
      </c>
      <c r="J61" s="33">
        <f t="shared" ref="J61:J68" si="6">H61/F61-1</f>
        <v>0.31732866397104686</v>
      </c>
      <c r="K61" s="29" t="s">
        <v>55</v>
      </c>
    </row>
    <row r="62" spans="1:11" x14ac:dyDescent="0.25">
      <c r="A62" s="53"/>
      <c r="B62" s="16" t="s">
        <v>46</v>
      </c>
      <c r="C62" s="62"/>
      <c r="D62" s="59"/>
      <c r="E62" s="11" t="s">
        <v>10</v>
      </c>
      <c r="F62" s="18">
        <v>6838.8899999999994</v>
      </c>
      <c r="G62" s="37">
        <v>13500</v>
      </c>
      <c r="H62" s="42">
        <v>13500</v>
      </c>
      <c r="I62" s="31">
        <f t="shared" si="0"/>
        <v>0</v>
      </c>
      <c r="J62" s="33">
        <f t="shared" si="6"/>
        <v>0.97400455337050329</v>
      </c>
      <c r="K62" s="29"/>
    </row>
    <row r="63" spans="1:11" x14ac:dyDescent="0.25">
      <c r="A63" s="53"/>
      <c r="B63" s="16" t="s">
        <v>46</v>
      </c>
      <c r="C63" s="62"/>
      <c r="D63" s="59"/>
      <c r="E63" s="11" t="s">
        <v>11</v>
      </c>
      <c r="F63" s="18">
        <v>7268.753333333334</v>
      </c>
      <c r="G63" s="37">
        <v>12579.446666666665</v>
      </c>
      <c r="H63" s="42">
        <v>12579.446666666665</v>
      </c>
      <c r="I63" s="31">
        <f t="shared" si="0"/>
        <v>0</v>
      </c>
      <c r="J63" s="33">
        <f t="shared" si="6"/>
        <v>0.73061955603574336</v>
      </c>
      <c r="K63" s="29"/>
    </row>
    <row r="64" spans="1:11" x14ac:dyDescent="0.25">
      <c r="A64" s="53"/>
      <c r="B64" s="16" t="s">
        <v>46</v>
      </c>
      <c r="C64" s="62"/>
      <c r="D64" s="59"/>
      <c r="E64" s="11" t="s">
        <v>12</v>
      </c>
      <c r="F64" s="18">
        <v>8399.9333333333343</v>
      </c>
      <c r="G64" s="37">
        <v>12771.893333333333</v>
      </c>
      <c r="H64" s="42">
        <v>12771.893333333333</v>
      </c>
      <c r="I64" s="31">
        <f t="shared" si="0"/>
        <v>0</v>
      </c>
      <c r="J64" s="33">
        <f t="shared" si="6"/>
        <v>0.5204755593298358</v>
      </c>
      <c r="K64" s="29"/>
    </row>
    <row r="65" spans="1:11" x14ac:dyDescent="0.25">
      <c r="A65" s="53"/>
      <c r="B65" s="16" t="s">
        <v>46</v>
      </c>
      <c r="C65" s="62"/>
      <c r="D65" s="59"/>
      <c r="E65" s="11" t="s">
        <v>13</v>
      </c>
      <c r="F65" s="18">
        <v>13539.621212121214</v>
      </c>
      <c r="G65" s="37">
        <v>19641.936666666665</v>
      </c>
      <c r="H65" s="42">
        <v>19641.936666666665</v>
      </c>
      <c r="I65" s="31">
        <f t="shared" si="0"/>
        <v>0</v>
      </c>
      <c r="J65" s="33">
        <f t="shared" si="6"/>
        <v>0.45070060372755583</v>
      </c>
      <c r="K65" s="29"/>
    </row>
    <row r="66" spans="1:11" x14ac:dyDescent="0.25">
      <c r="A66" s="53"/>
      <c r="B66" s="16" t="s">
        <v>46</v>
      </c>
      <c r="C66" s="62"/>
      <c r="D66" s="59"/>
      <c r="E66" s="11" t="s">
        <v>14</v>
      </c>
      <c r="F66" s="18">
        <v>7503.2222222222226</v>
      </c>
      <c r="G66" s="37">
        <v>13768.886666666667</v>
      </c>
      <c r="H66" s="42">
        <v>13768.886666666667</v>
      </c>
      <c r="I66" s="31">
        <f t="shared" si="0"/>
        <v>0</v>
      </c>
      <c r="J66" s="33">
        <f t="shared" si="6"/>
        <v>0.83506315805061537</v>
      </c>
      <c r="K66" s="29"/>
    </row>
    <row r="67" spans="1:11" x14ac:dyDescent="0.25">
      <c r="A67" s="53"/>
      <c r="B67" s="16" t="s">
        <v>46</v>
      </c>
      <c r="C67" s="62"/>
      <c r="D67" s="59"/>
      <c r="E67" s="11" t="s">
        <v>75</v>
      </c>
      <c r="F67" s="18">
        <v>13603.693333333335</v>
      </c>
      <c r="G67" s="37">
        <v>14333.776666666667</v>
      </c>
      <c r="H67" s="42">
        <v>14333.776666666667</v>
      </c>
      <c r="I67" s="31">
        <f t="shared" si="0"/>
        <v>0</v>
      </c>
      <c r="J67" s="33">
        <f t="shared" si="6"/>
        <v>5.3668023487738914E-2</v>
      </c>
      <c r="K67" s="29" t="s">
        <v>76</v>
      </c>
    </row>
    <row r="68" spans="1:11" x14ac:dyDescent="0.25">
      <c r="A68" s="53"/>
      <c r="B68" s="16" t="s">
        <v>46</v>
      </c>
      <c r="C68" s="62"/>
      <c r="D68" s="59"/>
      <c r="E68" s="11" t="s">
        <v>15</v>
      </c>
      <c r="F68" s="18">
        <v>8493.0555555555566</v>
      </c>
      <c r="G68" s="37">
        <v>12104.165000000001</v>
      </c>
      <c r="H68" s="42">
        <v>12104.165000000001</v>
      </c>
      <c r="I68" s="31">
        <f t="shared" si="0"/>
        <v>0</v>
      </c>
      <c r="J68" s="33">
        <f t="shared" si="6"/>
        <v>0.42518377759607517</v>
      </c>
      <c r="K68" s="29"/>
    </row>
    <row r="69" spans="1:11" x14ac:dyDescent="0.25">
      <c r="A69" s="54"/>
      <c r="B69" s="16" t="s">
        <v>46</v>
      </c>
      <c r="C69" s="63"/>
      <c r="D69" s="60"/>
      <c r="E69" s="11" t="s">
        <v>78</v>
      </c>
      <c r="F69" s="18" t="s">
        <v>52</v>
      </c>
      <c r="G69" s="37">
        <v>13681.943333333335</v>
      </c>
      <c r="H69" s="42">
        <v>13681.943333333335</v>
      </c>
      <c r="I69" s="31">
        <f t="shared" si="0"/>
        <v>0</v>
      </c>
      <c r="J69" s="33" t="s">
        <v>52</v>
      </c>
      <c r="K69" s="29" t="s">
        <v>83</v>
      </c>
    </row>
    <row r="70" spans="1:11" x14ac:dyDescent="0.25">
      <c r="A70" s="52">
        <v>7</v>
      </c>
      <c r="B70" s="16" t="s">
        <v>21</v>
      </c>
      <c r="C70" s="61" t="s">
        <v>22</v>
      </c>
      <c r="D70" s="58" t="s">
        <v>17</v>
      </c>
      <c r="E70" s="11" t="s">
        <v>9</v>
      </c>
      <c r="F70" s="18">
        <v>16125.779999999999</v>
      </c>
      <c r="G70" s="37">
        <v>30126.233333333334</v>
      </c>
      <c r="H70" s="42">
        <v>27727.916666666668</v>
      </c>
      <c r="I70" s="31">
        <f t="shared" si="0"/>
        <v>-7.9608912276897037E-2</v>
      </c>
      <c r="J70" s="33">
        <f t="shared" ref="J70:J78" si="7">H70/F70-1</f>
        <v>0.71947754878627079</v>
      </c>
      <c r="K70" s="29"/>
    </row>
    <row r="71" spans="1:11" x14ac:dyDescent="0.25">
      <c r="A71" s="53"/>
      <c r="B71" s="16" t="s">
        <v>21</v>
      </c>
      <c r="C71" s="62"/>
      <c r="D71" s="59"/>
      <c r="E71" s="11" t="s">
        <v>10</v>
      </c>
      <c r="F71" s="18">
        <v>17022.813333333335</v>
      </c>
      <c r="G71" s="37">
        <v>30701.48</v>
      </c>
      <c r="H71" s="42">
        <v>30304.813333333335</v>
      </c>
      <c r="I71" s="31">
        <f t="shared" si="0"/>
        <v>-1.2920115468917581E-2</v>
      </c>
      <c r="J71" s="33">
        <f t="shared" si="7"/>
        <v>0.78024705669489802</v>
      </c>
      <c r="K71" s="29"/>
    </row>
    <row r="72" spans="1:11" x14ac:dyDescent="0.25">
      <c r="A72" s="53"/>
      <c r="B72" s="16" t="s">
        <v>21</v>
      </c>
      <c r="C72" s="62"/>
      <c r="D72" s="59"/>
      <c r="E72" s="11" t="s">
        <v>11</v>
      </c>
      <c r="F72" s="18">
        <v>15595.488888888889</v>
      </c>
      <c r="G72" s="37">
        <v>27497.089999999997</v>
      </c>
      <c r="H72" s="42">
        <v>27619.41</v>
      </c>
      <c r="I72" s="31">
        <f t="shared" ref="I72:I135" si="8">H72/G72-1</f>
        <v>4.4484707290846082E-3</v>
      </c>
      <c r="J72" s="33">
        <f t="shared" si="7"/>
        <v>0.77098712305695227</v>
      </c>
      <c r="K72" s="29"/>
    </row>
    <row r="73" spans="1:11" x14ac:dyDescent="0.25">
      <c r="A73" s="53"/>
      <c r="B73" s="16" t="s">
        <v>21</v>
      </c>
      <c r="C73" s="62"/>
      <c r="D73" s="59"/>
      <c r="E73" s="11" t="s">
        <v>12</v>
      </c>
      <c r="F73" s="18">
        <v>18952.083333333336</v>
      </c>
      <c r="G73" s="37">
        <v>32412.777777777781</v>
      </c>
      <c r="H73" s="42">
        <v>31185.833333333332</v>
      </c>
      <c r="I73" s="31">
        <f t="shared" si="8"/>
        <v>-3.785372709665269E-2</v>
      </c>
      <c r="J73" s="33">
        <f t="shared" si="7"/>
        <v>0.64550950862921819</v>
      </c>
      <c r="K73" s="29"/>
    </row>
    <row r="74" spans="1:11" x14ac:dyDescent="0.25">
      <c r="A74" s="53"/>
      <c r="B74" s="16" t="s">
        <v>21</v>
      </c>
      <c r="C74" s="62"/>
      <c r="D74" s="59"/>
      <c r="E74" s="11" t="s">
        <v>13</v>
      </c>
      <c r="F74" s="18">
        <v>26326.537222222221</v>
      </c>
      <c r="G74" s="42">
        <v>43556.21</v>
      </c>
      <c r="H74" s="42">
        <v>41893.433333333327</v>
      </c>
      <c r="I74" s="31">
        <f t="shared" si="8"/>
        <v>-3.8175421292777179E-2</v>
      </c>
      <c r="J74" s="33">
        <f t="shared" si="7"/>
        <v>0.59130055653392555</v>
      </c>
      <c r="K74" s="29"/>
    </row>
    <row r="75" spans="1:11" x14ac:dyDescent="0.25">
      <c r="A75" s="53"/>
      <c r="B75" s="16" t="s">
        <v>21</v>
      </c>
      <c r="C75" s="62"/>
      <c r="D75" s="59"/>
      <c r="E75" s="11" t="s">
        <v>14</v>
      </c>
      <c r="F75" s="18">
        <v>15020.833333333334</v>
      </c>
      <c r="G75" s="37">
        <v>32437.497500000001</v>
      </c>
      <c r="H75" s="42">
        <v>30145.8325</v>
      </c>
      <c r="I75" s="31">
        <f t="shared" si="8"/>
        <v>-7.0648637429567507E-2</v>
      </c>
      <c r="J75" s="33">
        <f t="shared" si="7"/>
        <v>1.0069347572815532</v>
      </c>
      <c r="K75" s="22"/>
    </row>
    <row r="76" spans="1:11" ht="23.25" customHeight="1" x14ac:dyDescent="0.25">
      <c r="A76" s="53"/>
      <c r="B76" s="16" t="s">
        <v>21</v>
      </c>
      <c r="C76" s="62"/>
      <c r="D76" s="59"/>
      <c r="E76" s="11" t="s">
        <v>15</v>
      </c>
      <c r="F76" s="18">
        <v>18243.480666666666</v>
      </c>
      <c r="G76" s="42">
        <v>28391.827499999999</v>
      </c>
      <c r="H76" s="42">
        <v>28505.37</v>
      </c>
      <c r="I76" s="31">
        <f t="shared" si="8"/>
        <v>3.9991261569900516E-3</v>
      </c>
      <c r="J76" s="33">
        <f t="shared" si="7"/>
        <v>0.5624962429501299</v>
      </c>
      <c r="K76" s="45"/>
    </row>
    <row r="77" spans="1:11" x14ac:dyDescent="0.25">
      <c r="A77" s="53"/>
      <c r="B77" s="16" t="s">
        <v>21</v>
      </c>
      <c r="C77" s="62"/>
      <c r="D77" s="59"/>
      <c r="E77" s="11" t="s">
        <v>75</v>
      </c>
      <c r="F77" s="18">
        <v>30791.668333333335</v>
      </c>
      <c r="G77" s="42">
        <v>35750</v>
      </c>
      <c r="H77" s="42">
        <v>35625</v>
      </c>
      <c r="I77" s="48">
        <f t="shared" si="8"/>
        <v>-3.4965034965035446E-3</v>
      </c>
      <c r="J77" s="33">
        <f t="shared" si="7"/>
        <v>0.15696881423714126</v>
      </c>
      <c r="K77" s="22"/>
    </row>
    <row r="78" spans="1:11" x14ac:dyDescent="0.25">
      <c r="A78" s="53"/>
      <c r="B78" s="16" t="s">
        <v>21</v>
      </c>
      <c r="C78" s="62"/>
      <c r="D78" s="59"/>
      <c r="E78" s="11" t="s">
        <v>45</v>
      </c>
      <c r="F78" s="18">
        <v>17408.983333333334</v>
      </c>
      <c r="G78" s="37">
        <v>31159.460000000003</v>
      </c>
      <c r="H78" s="42">
        <v>30762.793333333335</v>
      </c>
      <c r="I78" s="31">
        <f t="shared" si="8"/>
        <v>-1.2730216334514988E-2</v>
      </c>
      <c r="J78" s="33">
        <f t="shared" si="7"/>
        <v>0.76706432215551557</v>
      </c>
      <c r="K78" s="50"/>
    </row>
    <row r="79" spans="1:11" x14ac:dyDescent="0.25">
      <c r="A79" s="54"/>
      <c r="B79" s="16" t="s">
        <v>21</v>
      </c>
      <c r="C79" s="63"/>
      <c r="D79" s="60"/>
      <c r="E79" s="11" t="s">
        <v>78</v>
      </c>
      <c r="F79" s="18" t="s">
        <v>52</v>
      </c>
      <c r="G79" s="42">
        <v>40509.5</v>
      </c>
      <c r="H79" s="42">
        <v>40237.511637426906</v>
      </c>
      <c r="I79" s="31">
        <f t="shared" si="8"/>
        <v>-6.7141871060638625E-3</v>
      </c>
      <c r="J79" s="33" t="s">
        <v>52</v>
      </c>
      <c r="K79" s="29" t="s">
        <v>83</v>
      </c>
    </row>
    <row r="80" spans="1:11" x14ac:dyDescent="0.25">
      <c r="A80" s="52">
        <v>8</v>
      </c>
      <c r="B80" s="16" t="s">
        <v>23</v>
      </c>
      <c r="C80" s="55" t="s">
        <v>24</v>
      </c>
      <c r="D80" s="58" t="s">
        <v>17</v>
      </c>
      <c r="E80" s="11" t="s">
        <v>9</v>
      </c>
      <c r="F80" s="18">
        <v>2652.7766666666666</v>
      </c>
      <c r="G80" s="37">
        <v>3458.3333333333335</v>
      </c>
      <c r="H80" s="42">
        <v>3458.3333333333335</v>
      </c>
      <c r="I80" s="31">
        <f t="shared" si="8"/>
        <v>0</v>
      </c>
      <c r="J80" s="33">
        <f>H80/F80-1</f>
        <v>0.30366546750386081</v>
      </c>
      <c r="K80" s="22"/>
    </row>
    <row r="81" spans="1:11" x14ac:dyDescent="0.25">
      <c r="A81" s="53"/>
      <c r="B81" s="16" t="s">
        <v>23</v>
      </c>
      <c r="C81" s="56"/>
      <c r="D81" s="59"/>
      <c r="E81" s="11" t="s">
        <v>10</v>
      </c>
      <c r="F81" s="18">
        <v>2583.3333333333298</v>
      </c>
      <c r="G81" s="37">
        <v>3888.89</v>
      </c>
      <c r="H81" s="42">
        <v>4041.6666666666665</v>
      </c>
      <c r="I81" s="31">
        <f t="shared" si="8"/>
        <v>3.9285417347023621E-2</v>
      </c>
      <c r="J81" s="33">
        <f>H81/F81-1</f>
        <v>0.56451612903226023</v>
      </c>
      <c r="K81" s="29"/>
    </row>
    <row r="82" spans="1:11" ht="93.75" x14ac:dyDescent="0.25">
      <c r="A82" s="53"/>
      <c r="B82" s="16" t="s">
        <v>23</v>
      </c>
      <c r="C82" s="56"/>
      <c r="D82" s="59"/>
      <c r="E82" s="11" t="s">
        <v>11</v>
      </c>
      <c r="F82" s="18">
        <v>4583.3325000000004</v>
      </c>
      <c r="G82" s="37">
        <v>6258.333333333333</v>
      </c>
      <c r="H82" s="42">
        <v>6258.333333333333</v>
      </c>
      <c r="I82" s="31">
        <f t="shared" si="8"/>
        <v>0</v>
      </c>
      <c r="J82" s="33">
        <f>H82/F82-1</f>
        <v>0.36545479371905332</v>
      </c>
      <c r="K82" s="29" t="s">
        <v>53</v>
      </c>
    </row>
    <row r="83" spans="1:11" x14ac:dyDescent="0.25">
      <c r="A83" s="53"/>
      <c r="B83" s="16" t="s">
        <v>23</v>
      </c>
      <c r="C83" s="56"/>
      <c r="D83" s="59"/>
      <c r="E83" s="11" t="s">
        <v>12</v>
      </c>
      <c r="F83" s="18">
        <v>2704.165</v>
      </c>
      <c r="G83" s="37">
        <v>4039.5833333333335</v>
      </c>
      <c r="H83" s="42">
        <v>4039.5833333333335</v>
      </c>
      <c r="I83" s="31">
        <f t="shared" si="8"/>
        <v>0</v>
      </c>
      <c r="J83" s="33">
        <f>H83/F83-1</f>
        <v>0.49383759250390913</v>
      </c>
      <c r="K83" s="29"/>
    </row>
    <row r="84" spans="1:11" x14ac:dyDescent="0.25">
      <c r="A84" s="53"/>
      <c r="B84" s="16" t="s">
        <v>23</v>
      </c>
      <c r="C84" s="56"/>
      <c r="D84" s="59"/>
      <c r="E84" s="11" t="s">
        <v>13</v>
      </c>
      <c r="F84" s="18" t="s">
        <v>52</v>
      </c>
      <c r="G84" s="37">
        <v>4731.1133333333337</v>
      </c>
      <c r="H84" s="42">
        <v>4731.1133333333337</v>
      </c>
      <c r="I84" s="31">
        <f t="shared" si="8"/>
        <v>0</v>
      </c>
      <c r="J84" s="33" t="s">
        <v>52</v>
      </c>
      <c r="K84" s="29"/>
    </row>
    <row r="85" spans="1:11" x14ac:dyDescent="0.25">
      <c r="A85" s="53"/>
      <c r="B85" s="16" t="s">
        <v>23</v>
      </c>
      <c r="C85" s="56"/>
      <c r="D85" s="59"/>
      <c r="E85" s="11" t="s">
        <v>14</v>
      </c>
      <c r="F85" s="18">
        <v>2394.7925</v>
      </c>
      <c r="G85" s="37">
        <v>3997.1339999999996</v>
      </c>
      <c r="H85" s="42">
        <v>3997.1339999999996</v>
      </c>
      <c r="I85" s="31">
        <f t="shared" si="8"/>
        <v>0</v>
      </c>
      <c r="J85" s="33">
        <f t="shared" ref="J85:J90" si="9">H85/F85-1</f>
        <v>0.66909408643963908</v>
      </c>
      <c r="K85" s="29"/>
    </row>
    <row r="86" spans="1:11" x14ac:dyDescent="0.25">
      <c r="A86" s="53"/>
      <c r="B86" s="16" t="s">
        <v>23</v>
      </c>
      <c r="C86" s="56"/>
      <c r="D86" s="59"/>
      <c r="E86" s="11" t="s">
        <v>15</v>
      </c>
      <c r="F86" s="18">
        <v>3333.3322222222218</v>
      </c>
      <c r="G86" s="37">
        <v>6079.7233333333324</v>
      </c>
      <c r="H86" s="42">
        <v>6079.7233333333324</v>
      </c>
      <c r="I86" s="31">
        <f t="shared" si="8"/>
        <v>0</v>
      </c>
      <c r="J86" s="33">
        <f t="shared" si="9"/>
        <v>0.82391760797253588</v>
      </c>
      <c r="K86" s="29"/>
    </row>
    <row r="87" spans="1:11" x14ac:dyDescent="0.25">
      <c r="A87" s="53"/>
      <c r="B87" s="16" t="s">
        <v>23</v>
      </c>
      <c r="C87" s="56"/>
      <c r="D87" s="59"/>
      <c r="E87" s="11" t="s">
        <v>75</v>
      </c>
      <c r="F87" s="18">
        <v>6102.7766666666676</v>
      </c>
      <c r="G87" s="37">
        <v>7983.333333333333</v>
      </c>
      <c r="H87" s="42">
        <v>7983.333333333333</v>
      </c>
      <c r="I87" s="31">
        <f t="shared" si="8"/>
        <v>0</v>
      </c>
      <c r="J87" s="33">
        <f t="shared" si="9"/>
        <v>0.30814771199776247</v>
      </c>
      <c r="K87" s="40" t="s">
        <v>76</v>
      </c>
    </row>
    <row r="88" spans="1:11" ht="37.5" x14ac:dyDescent="0.25">
      <c r="A88" s="53"/>
      <c r="B88" s="16" t="s">
        <v>23</v>
      </c>
      <c r="C88" s="56"/>
      <c r="D88" s="59"/>
      <c r="E88" s="11" t="s">
        <v>73</v>
      </c>
      <c r="F88" s="18">
        <v>11805.554444444444</v>
      </c>
      <c r="G88" s="37">
        <v>12655.553333333335</v>
      </c>
      <c r="H88" s="42">
        <v>12655.553333333335</v>
      </c>
      <c r="I88" s="31">
        <f t="shared" si="8"/>
        <v>0</v>
      </c>
      <c r="J88" s="33">
        <f t="shared" si="9"/>
        <v>7.1999912658815557E-2</v>
      </c>
      <c r="K88" s="29" t="s">
        <v>76</v>
      </c>
    </row>
    <row r="89" spans="1:11" ht="37.5" x14ac:dyDescent="0.25">
      <c r="A89" s="53"/>
      <c r="B89" s="16" t="s">
        <v>23</v>
      </c>
      <c r="C89" s="56"/>
      <c r="D89" s="59"/>
      <c r="E89" s="11" t="s">
        <v>74</v>
      </c>
      <c r="F89" s="18">
        <v>8235.2777777777792</v>
      </c>
      <c r="G89" s="37">
        <v>8270</v>
      </c>
      <c r="H89" s="42">
        <v>8270</v>
      </c>
      <c r="I89" s="31">
        <f t="shared" si="8"/>
        <v>0</v>
      </c>
      <c r="J89" s="33">
        <f t="shared" si="9"/>
        <v>4.2162782069010696E-3</v>
      </c>
      <c r="K89" s="29" t="s">
        <v>82</v>
      </c>
    </row>
    <row r="90" spans="1:11" x14ac:dyDescent="0.25">
      <c r="A90" s="53"/>
      <c r="B90" s="16" t="s">
        <v>23</v>
      </c>
      <c r="C90" s="56"/>
      <c r="D90" s="59"/>
      <c r="E90" s="11" t="s">
        <v>45</v>
      </c>
      <c r="F90" s="18">
        <v>2583.3333333333335</v>
      </c>
      <c r="G90" s="37">
        <v>4361.1133333333337</v>
      </c>
      <c r="H90" s="42">
        <v>4416.67</v>
      </c>
      <c r="I90" s="31">
        <f t="shared" si="8"/>
        <v>1.2739101788992624E-2</v>
      </c>
      <c r="J90" s="33">
        <f t="shared" si="9"/>
        <v>0.70967870967741931</v>
      </c>
      <c r="K90" s="29"/>
    </row>
    <row r="91" spans="1:11" x14ac:dyDescent="0.25">
      <c r="A91" s="54"/>
      <c r="B91" s="16" t="s">
        <v>23</v>
      </c>
      <c r="C91" s="57"/>
      <c r="D91" s="60"/>
      <c r="E91" s="11" t="s">
        <v>78</v>
      </c>
      <c r="F91" s="18" t="s">
        <v>52</v>
      </c>
      <c r="G91" s="37">
        <v>4687.3872222222226</v>
      </c>
      <c r="H91" s="42">
        <v>4687.3866666666663</v>
      </c>
      <c r="I91" s="31">
        <f t="shared" si="8"/>
        <v>-1.1852137016266084E-7</v>
      </c>
      <c r="J91" s="33" t="s">
        <v>52</v>
      </c>
      <c r="K91" s="29" t="s">
        <v>83</v>
      </c>
    </row>
    <row r="92" spans="1:11" x14ac:dyDescent="0.25">
      <c r="A92" s="52">
        <v>9</v>
      </c>
      <c r="B92" s="16" t="s">
        <v>48</v>
      </c>
      <c r="C92" s="61" t="s">
        <v>49</v>
      </c>
      <c r="D92" s="58" t="s">
        <v>17</v>
      </c>
      <c r="E92" s="11" t="s">
        <v>9</v>
      </c>
      <c r="F92" s="18">
        <v>54508.75</v>
      </c>
      <c r="G92" s="37">
        <v>52135.417499999996</v>
      </c>
      <c r="H92" s="42">
        <v>52135.417499999996</v>
      </c>
      <c r="I92" s="31">
        <f t="shared" si="8"/>
        <v>0</v>
      </c>
      <c r="J92" s="33">
        <f t="shared" ref="J92:J101" si="10">H92/F92-1</f>
        <v>-4.3540394890728584E-2</v>
      </c>
      <c r="K92" s="29"/>
    </row>
    <row r="93" spans="1:11" x14ac:dyDescent="0.25">
      <c r="A93" s="53"/>
      <c r="B93" s="16" t="s">
        <v>48</v>
      </c>
      <c r="C93" s="62"/>
      <c r="D93" s="59"/>
      <c r="E93" s="11" t="s">
        <v>10</v>
      </c>
      <c r="F93" s="18">
        <v>51696.250833333339</v>
      </c>
      <c r="G93" s="37">
        <v>51872.917499999996</v>
      </c>
      <c r="H93" s="42">
        <v>51622.917499999996</v>
      </c>
      <c r="I93" s="31">
        <f t="shared" si="8"/>
        <v>-4.81947058404808E-3</v>
      </c>
      <c r="J93" s="33">
        <f t="shared" si="10"/>
        <v>-1.418542585801208E-3</v>
      </c>
      <c r="K93" s="29"/>
    </row>
    <row r="94" spans="1:11" x14ac:dyDescent="0.25">
      <c r="A94" s="53"/>
      <c r="B94" s="16" t="s">
        <v>48</v>
      </c>
      <c r="C94" s="62"/>
      <c r="D94" s="59"/>
      <c r="E94" s="11" t="s">
        <v>11</v>
      </c>
      <c r="F94" s="18">
        <v>51073.333333333336</v>
      </c>
      <c r="G94" s="37">
        <v>50603.645000000004</v>
      </c>
      <c r="H94" s="42">
        <v>50402.082500000004</v>
      </c>
      <c r="I94" s="31">
        <f t="shared" si="8"/>
        <v>-3.9831616872657571E-3</v>
      </c>
      <c r="J94" s="33">
        <f t="shared" si="10"/>
        <v>-1.3142882782926524E-2</v>
      </c>
      <c r="K94" s="29"/>
    </row>
    <row r="95" spans="1:11" ht="49.5" customHeight="1" x14ac:dyDescent="0.25">
      <c r="A95" s="53"/>
      <c r="B95" s="16" t="s">
        <v>48</v>
      </c>
      <c r="C95" s="62"/>
      <c r="D95" s="59"/>
      <c r="E95" s="11" t="s">
        <v>12</v>
      </c>
      <c r="F95" s="18">
        <v>50647.777777777781</v>
      </c>
      <c r="G95" s="37">
        <v>51166.666666666672</v>
      </c>
      <c r="H95" s="42">
        <v>51158.333333333343</v>
      </c>
      <c r="I95" s="31">
        <f t="shared" si="8"/>
        <v>-1.6286644951135631E-4</v>
      </c>
      <c r="J95" s="33">
        <f t="shared" si="10"/>
        <v>1.0080512471754899E-2</v>
      </c>
      <c r="K95" s="29"/>
    </row>
    <row r="96" spans="1:11" x14ac:dyDescent="0.25">
      <c r="A96" s="53"/>
      <c r="B96" s="16" t="s">
        <v>48</v>
      </c>
      <c r="C96" s="62"/>
      <c r="D96" s="59"/>
      <c r="E96" s="11" t="s">
        <v>13</v>
      </c>
      <c r="F96" s="18">
        <v>53463.233333333337</v>
      </c>
      <c r="G96" s="37">
        <v>61046.611111111117</v>
      </c>
      <c r="H96" s="42">
        <v>60225.5</v>
      </c>
      <c r="I96" s="31">
        <f t="shared" si="8"/>
        <v>-1.3450560091150865E-2</v>
      </c>
      <c r="J96" s="33">
        <f t="shared" si="10"/>
        <v>0.12648443135687626</v>
      </c>
      <c r="K96" s="29"/>
    </row>
    <row r="97" spans="1:11" x14ac:dyDescent="0.25">
      <c r="A97" s="53"/>
      <c r="B97" s="16" t="s">
        <v>48</v>
      </c>
      <c r="C97" s="62"/>
      <c r="D97" s="59"/>
      <c r="E97" s="11" t="s">
        <v>14</v>
      </c>
      <c r="F97" s="18">
        <v>52691.666666666664</v>
      </c>
      <c r="G97" s="37">
        <v>52494.998000000007</v>
      </c>
      <c r="H97" s="42">
        <v>52061.664000000004</v>
      </c>
      <c r="I97" s="31">
        <f t="shared" si="8"/>
        <v>-8.2547674351755029E-3</v>
      </c>
      <c r="J97" s="33">
        <f t="shared" si="10"/>
        <v>-1.1956400442827642E-2</v>
      </c>
      <c r="K97" s="29"/>
    </row>
    <row r="98" spans="1:11" x14ac:dyDescent="0.25">
      <c r="A98" s="53"/>
      <c r="B98" s="16" t="s">
        <v>48</v>
      </c>
      <c r="C98" s="62"/>
      <c r="D98" s="59"/>
      <c r="E98" s="11" t="s">
        <v>75</v>
      </c>
      <c r="F98" s="18">
        <v>54655.553333333337</v>
      </c>
      <c r="G98" s="37">
        <v>61816.041666666657</v>
      </c>
      <c r="H98" s="42">
        <v>62049.408333333333</v>
      </c>
      <c r="I98" s="31">
        <f t="shared" si="8"/>
        <v>3.775179716699828E-3</v>
      </c>
      <c r="J98" s="33">
        <f t="shared" si="10"/>
        <v>0.1352809467485645</v>
      </c>
      <c r="K98" s="64" t="s">
        <v>76</v>
      </c>
    </row>
    <row r="99" spans="1:11" ht="37.5" x14ac:dyDescent="0.25">
      <c r="A99" s="53"/>
      <c r="B99" s="16" t="s">
        <v>48</v>
      </c>
      <c r="C99" s="62"/>
      <c r="D99" s="59"/>
      <c r="E99" s="11" t="s">
        <v>73</v>
      </c>
      <c r="F99" s="18">
        <v>72466.666666666672</v>
      </c>
      <c r="G99" s="37">
        <v>76280.555555555562</v>
      </c>
      <c r="H99" s="42">
        <v>75908.333333333343</v>
      </c>
      <c r="I99" s="31">
        <f t="shared" si="8"/>
        <v>-4.8796475000909556E-3</v>
      </c>
      <c r="J99" s="33">
        <f t="shared" si="10"/>
        <v>4.7493100275989075E-2</v>
      </c>
      <c r="K99" s="66"/>
    </row>
    <row r="100" spans="1:11" x14ac:dyDescent="0.25">
      <c r="A100" s="53"/>
      <c r="B100" s="16" t="s">
        <v>48</v>
      </c>
      <c r="C100" s="62"/>
      <c r="D100" s="59"/>
      <c r="E100" s="11" t="s">
        <v>74</v>
      </c>
      <c r="F100" s="18">
        <v>63825</v>
      </c>
      <c r="G100" s="37">
        <v>65722.222222222234</v>
      </c>
      <c r="H100" s="42">
        <v>65375</v>
      </c>
      <c r="I100" s="31">
        <f t="shared" si="8"/>
        <v>-5.2831783601016147E-3</v>
      </c>
      <c r="J100" s="33">
        <f t="shared" si="10"/>
        <v>2.4285154719937418E-2</v>
      </c>
      <c r="K100" s="65"/>
    </row>
    <row r="101" spans="1:11" x14ac:dyDescent="0.25">
      <c r="A101" s="53"/>
      <c r="B101" s="16" t="s">
        <v>48</v>
      </c>
      <c r="C101" s="62"/>
      <c r="D101" s="59"/>
      <c r="E101" s="11" t="s">
        <v>15</v>
      </c>
      <c r="F101" s="18">
        <v>55215.534269005853</v>
      </c>
      <c r="G101" s="37">
        <v>53507.292499999996</v>
      </c>
      <c r="H101" s="42">
        <v>51037.972500000003</v>
      </c>
      <c r="I101" s="31">
        <f t="shared" si="8"/>
        <v>-4.6149223491358526E-2</v>
      </c>
      <c r="J101" s="33">
        <f t="shared" si="10"/>
        <v>-7.5659174982407817E-2</v>
      </c>
      <c r="K101" s="29"/>
    </row>
    <row r="102" spans="1:11" x14ac:dyDescent="0.25">
      <c r="A102" s="54"/>
      <c r="B102" s="16" t="s">
        <v>48</v>
      </c>
      <c r="C102" s="63"/>
      <c r="D102" s="60"/>
      <c r="E102" s="11" t="s">
        <v>78</v>
      </c>
      <c r="F102" s="18" t="s">
        <v>52</v>
      </c>
      <c r="G102" s="42">
        <v>60913.888888888883</v>
      </c>
      <c r="H102" s="42">
        <v>59922.222777777781</v>
      </c>
      <c r="I102" s="31">
        <f t="shared" si="8"/>
        <v>-1.627980300059273E-2</v>
      </c>
      <c r="J102" s="33" t="s">
        <v>52</v>
      </c>
      <c r="K102" s="29" t="s">
        <v>83</v>
      </c>
    </row>
    <row r="103" spans="1:11" x14ac:dyDescent="0.25">
      <c r="A103" s="52">
        <v>10</v>
      </c>
      <c r="B103" s="16" t="s">
        <v>25</v>
      </c>
      <c r="C103" s="61" t="s">
        <v>26</v>
      </c>
      <c r="D103" s="58" t="s">
        <v>3</v>
      </c>
      <c r="E103" s="11" t="s">
        <v>9</v>
      </c>
      <c r="F103" s="18">
        <v>2981.25</v>
      </c>
      <c r="G103" s="37">
        <v>4456.8760000000002</v>
      </c>
      <c r="H103" s="42">
        <v>4473.5439999999999</v>
      </c>
      <c r="I103" s="31">
        <f t="shared" si="8"/>
        <v>3.7398392955063642E-3</v>
      </c>
      <c r="J103" s="33">
        <f t="shared" ref="J103:J112" si="11">H103/F103-1</f>
        <v>0.50055983228511525</v>
      </c>
      <c r="K103" s="29"/>
    </row>
    <row r="104" spans="1:11" x14ac:dyDescent="0.25">
      <c r="A104" s="53"/>
      <c r="B104" s="16" t="s">
        <v>25</v>
      </c>
      <c r="C104" s="62"/>
      <c r="D104" s="59"/>
      <c r="E104" s="11" t="s">
        <v>10</v>
      </c>
      <c r="F104" s="18">
        <v>3358.0533333333333</v>
      </c>
      <c r="G104" s="37">
        <v>4888.8900000000003</v>
      </c>
      <c r="H104" s="42">
        <v>4930.5566666666664</v>
      </c>
      <c r="I104" s="31">
        <f t="shared" si="8"/>
        <v>8.5227253357440524E-3</v>
      </c>
      <c r="J104" s="33">
        <f t="shared" si="11"/>
        <v>0.46827824850905686</v>
      </c>
      <c r="K104" s="22"/>
    </row>
    <row r="105" spans="1:11" x14ac:dyDescent="0.25">
      <c r="A105" s="53"/>
      <c r="B105" s="16" t="s">
        <v>25</v>
      </c>
      <c r="C105" s="62"/>
      <c r="D105" s="59"/>
      <c r="E105" s="11" t="s">
        <v>11</v>
      </c>
      <c r="F105" s="18">
        <v>2998.125</v>
      </c>
      <c r="G105" s="37">
        <v>4736.8320000000003</v>
      </c>
      <c r="H105" s="42">
        <v>4736.8320000000003</v>
      </c>
      <c r="I105" s="31">
        <f t="shared" si="8"/>
        <v>0</v>
      </c>
      <c r="J105" s="33">
        <f t="shared" si="11"/>
        <v>0.57993145716072547</v>
      </c>
      <c r="K105" s="29"/>
    </row>
    <row r="106" spans="1:11" x14ac:dyDescent="0.25">
      <c r="A106" s="53"/>
      <c r="B106" s="16" t="s">
        <v>25</v>
      </c>
      <c r="C106" s="62"/>
      <c r="D106" s="59"/>
      <c r="E106" s="11" t="s">
        <v>12</v>
      </c>
      <c r="F106" s="18">
        <v>2825</v>
      </c>
      <c r="G106" s="37">
        <v>4167.5</v>
      </c>
      <c r="H106" s="42">
        <v>4167.5</v>
      </c>
      <c r="I106" s="31">
        <f t="shared" si="8"/>
        <v>0</v>
      </c>
      <c r="J106" s="33">
        <f t="shared" si="11"/>
        <v>0.47522123893805301</v>
      </c>
      <c r="K106" s="29"/>
    </row>
    <row r="107" spans="1:11" x14ac:dyDescent="0.25">
      <c r="A107" s="53"/>
      <c r="B107" s="16" t="s">
        <v>25</v>
      </c>
      <c r="C107" s="62"/>
      <c r="D107" s="59"/>
      <c r="E107" s="11" t="s">
        <v>13</v>
      </c>
      <c r="F107" s="18">
        <v>4920.333333333333</v>
      </c>
      <c r="G107" s="37">
        <v>5392.8339999999998</v>
      </c>
      <c r="H107" s="42">
        <v>5392.8339999999998</v>
      </c>
      <c r="I107" s="31">
        <f t="shared" si="8"/>
        <v>0</v>
      </c>
      <c r="J107" s="33">
        <f t="shared" si="11"/>
        <v>9.6030214755097987E-2</v>
      </c>
      <c r="K107" s="29"/>
    </row>
    <row r="108" spans="1:11" x14ac:dyDescent="0.25">
      <c r="A108" s="53"/>
      <c r="B108" s="16" t="s">
        <v>25</v>
      </c>
      <c r="C108" s="62"/>
      <c r="D108" s="59"/>
      <c r="E108" s="11" t="s">
        <v>14</v>
      </c>
      <c r="F108" s="18">
        <v>3314.1666666666665</v>
      </c>
      <c r="G108" s="37">
        <v>5157.5</v>
      </c>
      <c r="H108" s="42">
        <v>5261.1133333333337</v>
      </c>
      <c r="I108" s="31">
        <f t="shared" si="8"/>
        <v>2.0089836807238637E-2</v>
      </c>
      <c r="J108" s="33">
        <f t="shared" si="11"/>
        <v>0.58746190595926606</v>
      </c>
      <c r="K108" s="29"/>
    </row>
    <row r="109" spans="1:11" x14ac:dyDescent="0.25">
      <c r="A109" s="53"/>
      <c r="B109" s="16" t="s">
        <v>25</v>
      </c>
      <c r="C109" s="62"/>
      <c r="D109" s="59"/>
      <c r="E109" s="11" t="s">
        <v>75</v>
      </c>
      <c r="F109" s="18">
        <v>5533.7339999999995</v>
      </c>
      <c r="G109" s="37">
        <v>6812.3339999999998</v>
      </c>
      <c r="H109" s="42">
        <v>6812.3339999999998</v>
      </c>
      <c r="I109" s="31">
        <f t="shared" si="8"/>
        <v>0</v>
      </c>
      <c r="J109" s="33">
        <f t="shared" si="11"/>
        <v>0.23105555850714921</v>
      </c>
      <c r="K109" s="64" t="s">
        <v>76</v>
      </c>
    </row>
    <row r="110" spans="1:11" ht="37.5" x14ac:dyDescent="0.25">
      <c r="A110" s="53"/>
      <c r="B110" s="16" t="s">
        <v>25</v>
      </c>
      <c r="C110" s="62"/>
      <c r="D110" s="59"/>
      <c r="E110" s="11" t="s">
        <v>73</v>
      </c>
      <c r="F110" s="18">
        <v>8680.5566666666655</v>
      </c>
      <c r="G110" s="37">
        <v>8369.4433333333345</v>
      </c>
      <c r="H110" s="42">
        <v>8369.4433333333345</v>
      </c>
      <c r="I110" s="31">
        <f t="shared" si="8"/>
        <v>0</v>
      </c>
      <c r="J110" s="33">
        <f t="shared" si="11"/>
        <v>-3.584025141244751E-2</v>
      </c>
      <c r="K110" s="66"/>
    </row>
    <row r="111" spans="1:11" ht="16.5" customHeight="1" x14ac:dyDescent="0.25">
      <c r="A111" s="53"/>
      <c r="B111" s="16" t="s">
        <v>25</v>
      </c>
      <c r="C111" s="62"/>
      <c r="D111" s="59"/>
      <c r="E111" s="11" t="s">
        <v>74</v>
      </c>
      <c r="F111" s="18">
        <v>8335.2777777777792</v>
      </c>
      <c r="G111" s="37">
        <v>8911.11</v>
      </c>
      <c r="H111" s="42">
        <v>8911.11</v>
      </c>
      <c r="I111" s="31">
        <f t="shared" si="8"/>
        <v>0</v>
      </c>
      <c r="J111" s="33">
        <f t="shared" si="11"/>
        <v>6.9083747125670669E-2</v>
      </c>
      <c r="K111" s="65"/>
    </row>
    <row r="112" spans="1:11" ht="21.75" customHeight="1" x14ac:dyDescent="0.25">
      <c r="A112" s="53"/>
      <c r="B112" s="16" t="s">
        <v>25</v>
      </c>
      <c r="C112" s="62"/>
      <c r="D112" s="59"/>
      <c r="E112" s="11" t="s">
        <v>15</v>
      </c>
      <c r="F112" s="18">
        <v>3889.9416666666671</v>
      </c>
      <c r="G112" s="37">
        <v>5043.3320000000003</v>
      </c>
      <c r="H112" s="42">
        <v>5043.3320000000003</v>
      </c>
      <c r="I112" s="48">
        <f t="shared" si="8"/>
        <v>0</v>
      </c>
      <c r="J112" s="33">
        <f t="shared" si="11"/>
        <v>0.29650581735373072</v>
      </c>
      <c r="K112" s="44"/>
    </row>
    <row r="113" spans="1:11" x14ac:dyDescent="0.25">
      <c r="A113" s="54"/>
      <c r="B113" s="16" t="s">
        <v>25</v>
      </c>
      <c r="C113" s="63"/>
      <c r="D113" s="60"/>
      <c r="E113" s="11" t="s">
        <v>78</v>
      </c>
      <c r="F113" s="18" t="s">
        <v>52</v>
      </c>
      <c r="G113" s="37">
        <v>5332.2916666666661</v>
      </c>
      <c r="H113" s="42">
        <v>5332.2916666666661</v>
      </c>
      <c r="I113" s="31">
        <f t="shared" si="8"/>
        <v>0</v>
      </c>
      <c r="J113" s="33" t="s">
        <v>52</v>
      </c>
      <c r="K113" s="29" t="s">
        <v>83</v>
      </c>
    </row>
    <row r="114" spans="1:11" x14ac:dyDescent="0.25">
      <c r="A114" s="52">
        <v>11</v>
      </c>
      <c r="B114" s="16" t="s">
        <v>27</v>
      </c>
      <c r="C114" s="55" t="s">
        <v>28</v>
      </c>
      <c r="D114" s="58" t="s">
        <v>20</v>
      </c>
      <c r="E114" s="11" t="s">
        <v>9</v>
      </c>
      <c r="F114" s="18">
        <v>3230.37</v>
      </c>
      <c r="G114" s="37">
        <v>4293.9319999999998</v>
      </c>
      <c r="H114" s="42">
        <v>4293.9319999999998</v>
      </c>
      <c r="I114" s="31">
        <f t="shared" si="8"/>
        <v>0</v>
      </c>
      <c r="J114" s="33">
        <f t="shared" ref="J114:J121" si="12">H114/F114-1</f>
        <v>0.3292384463699205</v>
      </c>
      <c r="K114" s="29"/>
    </row>
    <row r="115" spans="1:11" x14ac:dyDescent="0.25">
      <c r="A115" s="53"/>
      <c r="B115" s="16" t="s">
        <v>27</v>
      </c>
      <c r="C115" s="56"/>
      <c r="D115" s="59"/>
      <c r="E115" s="11" t="s">
        <v>10</v>
      </c>
      <c r="F115" s="18">
        <v>2683.9666666666667</v>
      </c>
      <c r="G115" s="37">
        <v>3633.5033333333336</v>
      </c>
      <c r="H115" s="42">
        <v>3633.5033333333336</v>
      </c>
      <c r="I115" s="31">
        <f t="shared" si="8"/>
        <v>0</v>
      </c>
      <c r="J115" s="33">
        <f t="shared" si="12"/>
        <v>0.35378109514524536</v>
      </c>
      <c r="K115" s="29"/>
    </row>
    <row r="116" spans="1:11" x14ac:dyDescent="0.25">
      <c r="A116" s="53"/>
      <c r="B116" s="16" t="s">
        <v>27</v>
      </c>
      <c r="C116" s="56"/>
      <c r="D116" s="59"/>
      <c r="E116" s="11" t="s">
        <v>11</v>
      </c>
      <c r="F116" s="18">
        <v>2488.2033333333334</v>
      </c>
      <c r="G116" s="37">
        <v>4646.1399999999994</v>
      </c>
      <c r="H116" s="42">
        <v>4646.1399999999994</v>
      </c>
      <c r="I116" s="31">
        <f t="shared" si="8"/>
        <v>0</v>
      </c>
      <c r="J116" s="33">
        <f t="shared" si="12"/>
        <v>0.86726701060068745</v>
      </c>
      <c r="K116" s="29"/>
    </row>
    <row r="117" spans="1:11" x14ac:dyDescent="0.25">
      <c r="A117" s="53"/>
      <c r="B117" s="16" t="s">
        <v>27</v>
      </c>
      <c r="C117" s="56"/>
      <c r="D117" s="59"/>
      <c r="E117" s="11" t="s">
        <v>12</v>
      </c>
      <c r="F117" s="18">
        <v>2703.11</v>
      </c>
      <c r="G117" s="37">
        <v>4240.0225</v>
      </c>
      <c r="H117" s="42">
        <v>4240.0225</v>
      </c>
      <c r="I117" s="31">
        <f t="shared" si="8"/>
        <v>0</v>
      </c>
      <c r="J117" s="33">
        <f t="shared" si="12"/>
        <v>0.56857194120845977</v>
      </c>
      <c r="K117" s="29"/>
    </row>
    <row r="118" spans="1:11" x14ac:dyDescent="0.25">
      <c r="A118" s="53"/>
      <c r="B118" s="16" t="s">
        <v>27</v>
      </c>
      <c r="C118" s="56"/>
      <c r="D118" s="59"/>
      <c r="E118" s="11" t="s">
        <v>13</v>
      </c>
      <c r="F118" s="18">
        <v>4749.9533333333338</v>
      </c>
      <c r="G118" s="37">
        <v>6873.1625000000004</v>
      </c>
      <c r="H118" s="42">
        <v>6873.1625000000004</v>
      </c>
      <c r="I118" s="31">
        <f t="shared" si="8"/>
        <v>0</v>
      </c>
      <c r="J118" s="33">
        <f t="shared" si="12"/>
        <v>0.44699579504640741</v>
      </c>
      <c r="K118" s="29"/>
    </row>
    <row r="119" spans="1:11" x14ac:dyDescent="0.25">
      <c r="A119" s="53"/>
      <c r="B119" s="16" t="s">
        <v>27</v>
      </c>
      <c r="C119" s="56"/>
      <c r="D119" s="59"/>
      <c r="E119" s="11" t="s">
        <v>14</v>
      </c>
      <c r="F119" s="18">
        <v>3348.6666666666665</v>
      </c>
      <c r="G119" s="37">
        <v>4201.3225000000002</v>
      </c>
      <c r="H119" s="42">
        <v>4201.3225000000002</v>
      </c>
      <c r="I119" s="31">
        <f t="shared" si="8"/>
        <v>0</v>
      </c>
      <c r="J119" s="33">
        <f t="shared" si="12"/>
        <v>0.25462547282500503</v>
      </c>
      <c r="K119" s="29"/>
    </row>
    <row r="120" spans="1:11" x14ac:dyDescent="0.25">
      <c r="A120" s="53"/>
      <c r="B120" s="16" t="s">
        <v>27</v>
      </c>
      <c r="C120" s="56"/>
      <c r="D120" s="59"/>
      <c r="E120" s="11" t="s">
        <v>75</v>
      </c>
      <c r="F120" s="18">
        <v>6082.666666666667</v>
      </c>
      <c r="G120" s="37">
        <v>6229.2950000000001</v>
      </c>
      <c r="H120" s="42">
        <v>6229.2950000000001</v>
      </c>
      <c r="I120" s="31">
        <f t="shared" si="8"/>
        <v>0</v>
      </c>
      <c r="J120" s="33">
        <f t="shared" si="12"/>
        <v>2.4105929416922356E-2</v>
      </c>
      <c r="K120" s="29" t="s">
        <v>76</v>
      </c>
    </row>
    <row r="121" spans="1:11" x14ac:dyDescent="0.25">
      <c r="A121" s="53"/>
      <c r="B121" s="16" t="s">
        <v>27</v>
      </c>
      <c r="C121" s="56"/>
      <c r="D121" s="59"/>
      <c r="E121" s="11" t="s">
        <v>15</v>
      </c>
      <c r="F121" s="18">
        <v>3352.98353909465</v>
      </c>
      <c r="G121" s="37">
        <v>6052.623333333333</v>
      </c>
      <c r="H121" s="42">
        <v>6052.623333333333</v>
      </c>
      <c r="I121" s="31">
        <f t="shared" si="8"/>
        <v>0</v>
      </c>
      <c r="J121" s="33">
        <f t="shared" si="12"/>
        <v>0.80514555552146305</v>
      </c>
      <c r="K121" s="29"/>
    </row>
    <row r="122" spans="1:11" x14ac:dyDescent="0.25">
      <c r="A122" s="54"/>
      <c r="B122" s="16" t="s">
        <v>27</v>
      </c>
      <c r="C122" s="57"/>
      <c r="D122" s="60"/>
      <c r="E122" s="11" t="s">
        <v>78</v>
      </c>
      <c r="F122" s="18" t="s">
        <v>52</v>
      </c>
      <c r="G122" s="37">
        <v>4680.836666666667</v>
      </c>
      <c r="H122" s="42">
        <v>4680.836666666667</v>
      </c>
      <c r="I122" s="31">
        <f t="shared" si="8"/>
        <v>0</v>
      </c>
      <c r="J122" s="33" t="s">
        <v>52</v>
      </c>
      <c r="K122" s="29" t="s">
        <v>83</v>
      </c>
    </row>
    <row r="123" spans="1:11" x14ac:dyDescent="0.25">
      <c r="A123" s="52">
        <v>12</v>
      </c>
      <c r="B123" s="16" t="s">
        <v>29</v>
      </c>
      <c r="C123" s="55" t="s">
        <v>61</v>
      </c>
      <c r="D123" s="58" t="s">
        <v>30</v>
      </c>
      <c r="E123" s="11" t="s">
        <v>9</v>
      </c>
      <c r="F123" s="18">
        <v>8874.8349999999991</v>
      </c>
      <c r="G123" s="37">
        <v>13460.4175</v>
      </c>
      <c r="H123" s="42">
        <v>13460.4175</v>
      </c>
      <c r="I123" s="31">
        <f t="shared" si="8"/>
        <v>0</v>
      </c>
      <c r="J123" s="33">
        <f>H123/F123-1</f>
        <v>0.51669495827246381</v>
      </c>
      <c r="K123" s="29"/>
    </row>
    <row r="124" spans="1:11" x14ac:dyDescent="0.25">
      <c r="A124" s="53"/>
      <c r="B124" s="16" t="s">
        <v>29</v>
      </c>
      <c r="C124" s="56"/>
      <c r="D124" s="59"/>
      <c r="E124" s="11" t="s">
        <v>10</v>
      </c>
      <c r="F124" s="18">
        <v>7700</v>
      </c>
      <c r="G124" s="37">
        <v>11556.25</v>
      </c>
      <c r="H124" s="42">
        <v>11556.25</v>
      </c>
      <c r="I124" s="31">
        <f t="shared" si="8"/>
        <v>0</v>
      </c>
      <c r="J124" s="33">
        <f>H124/F124-1</f>
        <v>0.50081168831168821</v>
      </c>
      <c r="K124" s="28"/>
    </row>
    <row r="125" spans="1:11" x14ac:dyDescent="0.25">
      <c r="A125" s="53"/>
      <c r="B125" s="16" t="s">
        <v>29</v>
      </c>
      <c r="C125" s="56"/>
      <c r="D125" s="59"/>
      <c r="E125" s="11" t="s">
        <v>11</v>
      </c>
      <c r="F125" s="18">
        <v>7727.7766666666676</v>
      </c>
      <c r="G125" s="37">
        <v>11246.4275</v>
      </c>
      <c r="H125" s="42">
        <v>11275.495000000001</v>
      </c>
      <c r="I125" s="31">
        <f t="shared" si="8"/>
        <v>2.5845985314003617E-3</v>
      </c>
      <c r="J125" s="33">
        <f>H125/F125-1</f>
        <v>0.45908655055162484</v>
      </c>
      <c r="K125" s="29"/>
    </row>
    <row r="126" spans="1:11" x14ac:dyDescent="0.25">
      <c r="A126" s="53"/>
      <c r="B126" s="16" t="s">
        <v>29</v>
      </c>
      <c r="C126" s="56"/>
      <c r="D126" s="59"/>
      <c r="E126" s="11" t="s">
        <v>12</v>
      </c>
      <c r="F126" s="18">
        <v>8716.6674999999996</v>
      </c>
      <c r="G126" s="37">
        <v>10797.223333333333</v>
      </c>
      <c r="H126" s="42">
        <v>10797.223333333333</v>
      </c>
      <c r="I126" s="31">
        <f t="shared" si="8"/>
        <v>0</v>
      </c>
      <c r="J126" s="33">
        <f>H126/F126-1</f>
        <v>0.23868707087121699</v>
      </c>
      <c r="K126" s="29"/>
    </row>
    <row r="127" spans="1:11" ht="93.75" x14ac:dyDescent="0.25">
      <c r="A127" s="53"/>
      <c r="B127" s="16" t="s">
        <v>29</v>
      </c>
      <c r="C127" s="56"/>
      <c r="D127" s="59"/>
      <c r="E127" s="11" t="s">
        <v>13</v>
      </c>
      <c r="F127" s="18" t="s">
        <v>52</v>
      </c>
      <c r="G127" s="37" t="s">
        <v>52</v>
      </c>
      <c r="H127" s="42" t="s">
        <v>52</v>
      </c>
      <c r="I127" s="31" t="s">
        <v>52</v>
      </c>
      <c r="J127" s="33" t="s">
        <v>52</v>
      </c>
      <c r="K127" s="29" t="s">
        <v>54</v>
      </c>
    </row>
    <row r="128" spans="1:11" x14ac:dyDescent="0.25">
      <c r="A128" s="53"/>
      <c r="B128" s="16" t="s">
        <v>29</v>
      </c>
      <c r="C128" s="56"/>
      <c r="D128" s="59"/>
      <c r="E128" s="11" t="s">
        <v>14</v>
      </c>
      <c r="F128" s="18">
        <v>7847.2222222222226</v>
      </c>
      <c r="G128" s="37">
        <v>12316.946</v>
      </c>
      <c r="H128" s="42">
        <v>12316.946</v>
      </c>
      <c r="I128" s="31">
        <f t="shared" si="8"/>
        <v>0</v>
      </c>
      <c r="J128" s="33">
        <f>H128/F128-1</f>
        <v>0.5695931185840708</v>
      </c>
      <c r="K128" s="29"/>
    </row>
    <row r="129" spans="1:11" ht="93.75" x14ac:dyDescent="0.25">
      <c r="A129" s="53"/>
      <c r="B129" s="16" t="s">
        <v>29</v>
      </c>
      <c r="C129" s="56"/>
      <c r="D129" s="59"/>
      <c r="E129" s="11" t="s">
        <v>75</v>
      </c>
      <c r="F129" s="18">
        <v>26033.333333333332</v>
      </c>
      <c r="G129" s="37">
        <v>24652.8325</v>
      </c>
      <c r="H129" s="42">
        <v>24652.8325</v>
      </c>
      <c r="I129" s="31">
        <f t="shared" si="8"/>
        <v>0</v>
      </c>
      <c r="J129" s="33">
        <f>H129/F129-1</f>
        <v>-5.3028201024327704E-2</v>
      </c>
      <c r="K129" s="17" t="s">
        <v>77</v>
      </c>
    </row>
    <row r="130" spans="1:11" x14ac:dyDescent="0.25">
      <c r="A130" s="53"/>
      <c r="B130" s="16" t="s">
        <v>29</v>
      </c>
      <c r="C130" s="56"/>
      <c r="D130" s="59"/>
      <c r="E130" s="11" t="s">
        <v>15</v>
      </c>
      <c r="F130" s="18">
        <v>10914.054111111111</v>
      </c>
      <c r="G130" s="37">
        <v>15456.5375</v>
      </c>
      <c r="H130" s="42">
        <v>15506.465</v>
      </c>
      <c r="I130" s="31">
        <f t="shared" si="8"/>
        <v>3.2301865796269258E-3</v>
      </c>
      <c r="J130" s="33">
        <f>H130/F130-1</f>
        <v>0.42077956020151674</v>
      </c>
      <c r="K130" s="29"/>
    </row>
    <row r="131" spans="1:11" x14ac:dyDescent="0.25">
      <c r="A131" s="54"/>
      <c r="B131" s="16" t="s">
        <v>29</v>
      </c>
      <c r="C131" s="57"/>
      <c r="D131" s="60"/>
      <c r="E131" s="11" t="s">
        <v>78</v>
      </c>
      <c r="F131" s="18" t="s">
        <v>52</v>
      </c>
      <c r="G131" s="37">
        <v>13472.221111111112</v>
      </c>
      <c r="H131" s="42">
        <v>13472.221111111112</v>
      </c>
      <c r="I131" s="31">
        <f t="shared" si="8"/>
        <v>0</v>
      </c>
      <c r="J131" s="33" t="s">
        <v>52</v>
      </c>
      <c r="K131" s="29" t="s">
        <v>83</v>
      </c>
    </row>
    <row r="132" spans="1:11" x14ac:dyDescent="0.25">
      <c r="A132" s="52">
        <v>13</v>
      </c>
      <c r="B132" s="16" t="s">
        <v>31</v>
      </c>
      <c r="C132" s="55" t="s">
        <v>32</v>
      </c>
      <c r="D132" s="58" t="s">
        <v>3</v>
      </c>
      <c r="E132" s="11" t="s">
        <v>9</v>
      </c>
      <c r="F132" s="18">
        <v>3379.83</v>
      </c>
      <c r="G132" s="37">
        <v>4436.9833333333336</v>
      </c>
      <c r="H132" s="42">
        <v>4436.9833333333336</v>
      </c>
      <c r="I132" s="31">
        <f t="shared" si="8"/>
        <v>0</v>
      </c>
      <c r="J132" s="33">
        <f t="shared" ref="J132:J141" si="13">H132/F132-1</f>
        <v>0.31278299007149291</v>
      </c>
      <c r="K132" s="29"/>
    </row>
    <row r="133" spans="1:11" x14ac:dyDescent="0.25">
      <c r="A133" s="53"/>
      <c r="B133" s="16" t="s">
        <v>31</v>
      </c>
      <c r="C133" s="56"/>
      <c r="D133" s="59"/>
      <c r="E133" s="11" t="s">
        <v>10</v>
      </c>
      <c r="F133" s="18">
        <v>2765.5566666666668</v>
      </c>
      <c r="G133" s="37">
        <v>4399.2766666666666</v>
      </c>
      <c r="H133" s="42">
        <v>4565.2633333333333</v>
      </c>
      <c r="I133" s="31">
        <f t="shared" si="8"/>
        <v>3.7730445080744301E-2</v>
      </c>
      <c r="J133" s="33">
        <f t="shared" si="13"/>
        <v>0.65075747257634675</v>
      </c>
      <c r="K133" s="29"/>
    </row>
    <row r="134" spans="1:11" x14ac:dyDescent="0.25">
      <c r="A134" s="53"/>
      <c r="B134" s="16" t="s">
        <v>31</v>
      </c>
      <c r="C134" s="56"/>
      <c r="D134" s="59"/>
      <c r="E134" s="11" t="s">
        <v>11</v>
      </c>
      <c r="F134" s="18">
        <v>2527.7800000000002</v>
      </c>
      <c r="G134" s="37">
        <v>3998.6</v>
      </c>
      <c r="H134" s="42">
        <v>4044.89</v>
      </c>
      <c r="I134" s="31">
        <f t="shared" si="8"/>
        <v>1.1576551793127665E-2</v>
      </c>
      <c r="J134" s="33">
        <f t="shared" si="13"/>
        <v>0.60017485698913653</v>
      </c>
      <c r="K134" s="22"/>
    </row>
    <row r="135" spans="1:11" x14ac:dyDescent="0.25">
      <c r="A135" s="53"/>
      <c r="B135" s="16" t="s">
        <v>31</v>
      </c>
      <c r="C135" s="56"/>
      <c r="D135" s="59"/>
      <c r="E135" s="11" t="s">
        <v>12</v>
      </c>
      <c r="F135" s="18">
        <v>2549.7199999999998</v>
      </c>
      <c r="G135" s="37">
        <v>4431.3050000000003</v>
      </c>
      <c r="H135" s="42">
        <v>4431.3050000000003</v>
      </c>
      <c r="I135" s="31">
        <f t="shared" si="8"/>
        <v>0</v>
      </c>
      <c r="J135" s="33">
        <f t="shared" si="13"/>
        <v>0.73795750121581993</v>
      </c>
      <c r="K135" s="29"/>
    </row>
    <row r="136" spans="1:11" x14ac:dyDescent="0.25">
      <c r="A136" s="53"/>
      <c r="B136" s="16" t="s">
        <v>31</v>
      </c>
      <c r="C136" s="56"/>
      <c r="D136" s="59"/>
      <c r="E136" s="11" t="s">
        <v>13</v>
      </c>
      <c r="F136" s="18">
        <v>3770.6533333333332</v>
      </c>
      <c r="G136" s="37">
        <v>4566.3225000000002</v>
      </c>
      <c r="H136" s="42">
        <v>4778.92</v>
      </c>
      <c r="I136" s="31">
        <f t="shared" ref="I136:I199" si="14">H136/G136-1</f>
        <v>4.655770590009789E-2</v>
      </c>
      <c r="J136" s="33">
        <f t="shared" si="13"/>
        <v>0.26739839957001266</v>
      </c>
      <c r="K136" s="29"/>
    </row>
    <row r="137" spans="1:11" x14ac:dyDescent="0.25">
      <c r="A137" s="53"/>
      <c r="B137" s="16" t="s">
        <v>31</v>
      </c>
      <c r="C137" s="56"/>
      <c r="D137" s="59"/>
      <c r="E137" s="11" t="s">
        <v>14</v>
      </c>
      <c r="F137" s="18">
        <v>2253.8888888888891</v>
      </c>
      <c r="G137" s="37">
        <v>3895.4775</v>
      </c>
      <c r="H137" s="42">
        <v>3895.4775</v>
      </c>
      <c r="I137" s="31">
        <f t="shared" si="14"/>
        <v>0</v>
      </c>
      <c r="J137" s="33">
        <f t="shared" si="13"/>
        <v>0.72833608577766795</v>
      </c>
      <c r="K137" s="29"/>
    </row>
    <row r="138" spans="1:11" x14ac:dyDescent="0.25">
      <c r="A138" s="53"/>
      <c r="B138" s="16" t="s">
        <v>31</v>
      </c>
      <c r="C138" s="56"/>
      <c r="D138" s="59"/>
      <c r="E138" s="11" t="s">
        <v>75</v>
      </c>
      <c r="F138" s="18">
        <v>5381.7</v>
      </c>
      <c r="G138" s="37">
        <v>6602.1100000000006</v>
      </c>
      <c r="H138" s="42">
        <v>6602.1100000000006</v>
      </c>
      <c r="I138" s="31">
        <f t="shared" si="14"/>
        <v>0</v>
      </c>
      <c r="J138" s="33">
        <f t="shared" si="13"/>
        <v>0.22677035137595936</v>
      </c>
      <c r="K138" s="31" t="s">
        <v>87</v>
      </c>
    </row>
    <row r="139" spans="1:11" ht="37.5" x14ac:dyDescent="0.25">
      <c r="A139" s="53"/>
      <c r="B139" s="16" t="s">
        <v>31</v>
      </c>
      <c r="C139" s="56"/>
      <c r="D139" s="59"/>
      <c r="E139" s="11" t="s">
        <v>73</v>
      </c>
      <c r="F139" s="18">
        <v>7251.39</v>
      </c>
      <c r="G139" s="37">
        <v>8367.8850000000002</v>
      </c>
      <c r="H139" s="42">
        <v>8570.26</v>
      </c>
      <c r="I139" s="31">
        <f t="shared" si="14"/>
        <v>2.4184725291994225E-2</v>
      </c>
      <c r="J139" s="33">
        <f t="shared" si="13"/>
        <v>0.18187823300084527</v>
      </c>
      <c r="K139" s="29" t="s">
        <v>79</v>
      </c>
    </row>
    <row r="140" spans="1:11" ht="56.25" x14ac:dyDescent="0.25">
      <c r="A140" s="53"/>
      <c r="B140" s="16" t="s">
        <v>31</v>
      </c>
      <c r="C140" s="56"/>
      <c r="D140" s="59"/>
      <c r="E140" s="11" t="s">
        <v>74</v>
      </c>
      <c r="F140" s="18">
        <v>6615.1516255144043</v>
      </c>
      <c r="G140" s="37">
        <v>7446.4142386831272</v>
      </c>
      <c r="H140" s="42">
        <v>7446.4142386831272</v>
      </c>
      <c r="I140" s="31">
        <f t="shared" si="14"/>
        <v>0</v>
      </c>
      <c r="J140" s="33">
        <f t="shared" si="13"/>
        <v>0.12566040209306362</v>
      </c>
      <c r="K140" s="29" t="s">
        <v>88</v>
      </c>
    </row>
    <row r="141" spans="1:11" x14ac:dyDescent="0.25">
      <c r="A141" s="53"/>
      <c r="B141" s="16" t="s">
        <v>31</v>
      </c>
      <c r="C141" s="56"/>
      <c r="D141" s="59"/>
      <c r="E141" s="11" t="s">
        <v>15</v>
      </c>
      <c r="F141" s="18">
        <v>2906.48</v>
      </c>
      <c r="G141" s="37">
        <v>6479.25</v>
      </c>
      <c r="H141" s="42">
        <v>6479.25</v>
      </c>
      <c r="I141" s="31">
        <f t="shared" si="14"/>
        <v>0</v>
      </c>
      <c r="J141" s="33">
        <f t="shared" si="13"/>
        <v>1.2292429330323964</v>
      </c>
      <c r="K141" s="29"/>
    </row>
    <row r="142" spans="1:11" x14ac:dyDescent="0.25">
      <c r="A142" s="54"/>
      <c r="B142" s="16" t="s">
        <v>31</v>
      </c>
      <c r="C142" s="57"/>
      <c r="D142" s="60"/>
      <c r="E142" s="11" t="s">
        <v>78</v>
      </c>
      <c r="F142" s="18" t="s">
        <v>52</v>
      </c>
      <c r="G142" s="37">
        <v>5781.9766666666665</v>
      </c>
      <c r="H142" s="42">
        <v>5908.9766666666665</v>
      </c>
      <c r="I142" s="31">
        <f t="shared" si="14"/>
        <v>2.1964806729878328E-2</v>
      </c>
      <c r="J142" s="33" t="s">
        <v>52</v>
      </c>
      <c r="K142" s="29" t="s">
        <v>83</v>
      </c>
    </row>
    <row r="143" spans="1:11" x14ac:dyDescent="0.25">
      <c r="A143" s="52">
        <v>14</v>
      </c>
      <c r="B143" s="16" t="s">
        <v>33</v>
      </c>
      <c r="C143" s="55" t="s">
        <v>34</v>
      </c>
      <c r="D143" s="58" t="s">
        <v>17</v>
      </c>
      <c r="E143" s="11" t="s">
        <v>9</v>
      </c>
      <c r="F143" s="18">
        <v>104918.04750000002</v>
      </c>
      <c r="G143" s="37">
        <v>136408.5</v>
      </c>
      <c r="H143" s="42">
        <v>136408.5</v>
      </c>
      <c r="I143" s="31">
        <f t="shared" si="14"/>
        <v>0</v>
      </c>
      <c r="J143" s="33">
        <f t="shared" ref="J143:J150" si="15">H143/F143-1</f>
        <v>0.30014333330021215</v>
      </c>
      <c r="K143" s="29"/>
    </row>
    <row r="144" spans="1:11" x14ac:dyDescent="0.25">
      <c r="A144" s="53"/>
      <c r="B144" s="16" t="s">
        <v>33</v>
      </c>
      <c r="C144" s="56"/>
      <c r="D144" s="59"/>
      <c r="E144" s="11" t="s">
        <v>10</v>
      </c>
      <c r="F144" s="18">
        <v>102084.81111111112</v>
      </c>
      <c r="G144" s="37">
        <v>141986.10999999999</v>
      </c>
      <c r="H144" s="42">
        <v>141986.10999999999</v>
      </c>
      <c r="I144" s="31">
        <f t="shared" si="14"/>
        <v>0</v>
      </c>
      <c r="J144" s="33">
        <f t="shared" si="15"/>
        <v>0.3908642084419347</v>
      </c>
      <c r="K144" s="29"/>
    </row>
    <row r="145" spans="1:11" x14ac:dyDescent="0.25">
      <c r="A145" s="53"/>
      <c r="B145" s="16" t="s">
        <v>33</v>
      </c>
      <c r="C145" s="56"/>
      <c r="D145" s="59"/>
      <c r="E145" s="11" t="s">
        <v>11</v>
      </c>
      <c r="F145" s="18">
        <v>100156.43</v>
      </c>
      <c r="G145" s="37">
        <v>131531.46333333335</v>
      </c>
      <c r="H145" s="42">
        <v>131531.46333333335</v>
      </c>
      <c r="I145" s="31">
        <f t="shared" si="14"/>
        <v>0</v>
      </c>
      <c r="J145" s="33">
        <f t="shared" si="15"/>
        <v>0.31326030024565932</v>
      </c>
      <c r="K145" s="29"/>
    </row>
    <row r="146" spans="1:11" x14ac:dyDescent="0.25">
      <c r="A146" s="53"/>
      <c r="B146" s="16" t="s">
        <v>33</v>
      </c>
      <c r="C146" s="56"/>
      <c r="D146" s="59"/>
      <c r="E146" s="11" t="s">
        <v>12</v>
      </c>
      <c r="F146" s="18">
        <v>98645.957777777759</v>
      </c>
      <c r="G146" s="37">
        <v>133031.89000000001</v>
      </c>
      <c r="H146" s="37">
        <v>133031.89000000001</v>
      </c>
      <c r="I146" s="31">
        <f t="shared" si="14"/>
        <v>0</v>
      </c>
      <c r="J146" s="33">
        <f t="shared" si="15"/>
        <v>0.34857923220416498</v>
      </c>
      <c r="K146" s="29"/>
    </row>
    <row r="147" spans="1:11" x14ac:dyDescent="0.25">
      <c r="A147" s="53"/>
      <c r="B147" s="16" t="s">
        <v>33</v>
      </c>
      <c r="C147" s="56"/>
      <c r="D147" s="59"/>
      <c r="E147" s="11" t="s">
        <v>13</v>
      </c>
      <c r="F147" s="18">
        <v>115498.97222222225</v>
      </c>
      <c r="G147" s="37">
        <v>180592.6777777778</v>
      </c>
      <c r="H147" s="37">
        <v>180592.6777777778</v>
      </c>
      <c r="I147" s="31">
        <f t="shared" si="14"/>
        <v>0</v>
      </c>
      <c r="J147" s="33">
        <f t="shared" si="15"/>
        <v>0.56358688136474511</v>
      </c>
      <c r="K147" s="29"/>
    </row>
    <row r="148" spans="1:11" x14ac:dyDescent="0.25">
      <c r="A148" s="53"/>
      <c r="B148" s="16" t="s">
        <v>33</v>
      </c>
      <c r="C148" s="56"/>
      <c r="D148" s="59"/>
      <c r="E148" s="11" t="s">
        <v>14</v>
      </c>
      <c r="F148" s="18">
        <v>112380.61555555544</v>
      </c>
      <c r="G148" s="37">
        <v>151300.00200000001</v>
      </c>
      <c r="H148" s="37">
        <v>151300.00200000001</v>
      </c>
      <c r="I148" s="31">
        <f t="shared" si="14"/>
        <v>0</v>
      </c>
      <c r="J148" s="33">
        <f t="shared" si="15"/>
        <v>0.34631761226832514</v>
      </c>
      <c r="K148" s="29"/>
    </row>
    <row r="149" spans="1:11" x14ac:dyDescent="0.25">
      <c r="A149" s="53"/>
      <c r="B149" s="16" t="s">
        <v>33</v>
      </c>
      <c r="C149" s="56"/>
      <c r="D149" s="59"/>
      <c r="E149" s="11" t="s">
        <v>75</v>
      </c>
      <c r="F149" s="18">
        <v>146753.53750000001</v>
      </c>
      <c r="G149" s="37">
        <v>227989.44333333333</v>
      </c>
      <c r="H149" s="42">
        <v>227989.44333333333</v>
      </c>
      <c r="I149" s="31">
        <f t="shared" si="14"/>
        <v>0</v>
      </c>
      <c r="J149" s="33">
        <f t="shared" si="15"/>
        <v>0.55355330588425056</v>
      </c>
      <c r="K149" s="29" t="s">
        <v>76</v>
      </c>
    </row>
    <row r="150" spans="1:11" x14ac:dyDescent="0.25">
      <c r="A150" s="53"/>
      <c r="B150" s="16" t="s">
        <v>33</v>
      </c>
      <c r="C150" s="56"/>
      <c r="D150" s="59"/>
      <c r="E150" s="11" t="s">
        <v>15</v>
      </c>
      <c r="F150" s="18">
        <v>97632.22111111111</v>
      </c>
      <c r="G150" s="37">
        <v>128866.66666666667</v>
      </c>
      <c r="H150" s="37">
        <v>128866.66666666667</v>
      </c>
      <c r="I150" s="31">
        <f t="shared" si="14"/>
        <v>0</v>
      </c>
      <c r="J150" s="33">
        <f t="shared" si="15"/>
        <v>0.31991944052987331</v>
      </c>
      <c r="K150" s="29"/>
    </row>
    <row r="151" spans="1:11" x14ac:dyDescent="0.25">
      <c r="A151" s="54"/>
      <c r="B151" s="16" t="s">
        <v>33</v>
      </c>
      <c r="C151" s="57"/>
      <c r="D151" s="60"/>
      <c r="E151" s="11" t="s">
        <v>78</v>
      </c>
      <c r="F151" s="18" t="s">
        <v>52</v>
      </c>
      <c r="G151" s="37">
        <v>151355.62333333332</v>
      </c>
      <c r="H151" s="37">
        <v>151355.62222222224</v>
      </c>
      <c r="I151" s="31">
        <f t="shared" si="14"/>
        <v>-7.3410624246150746E-9</v>
      </c>
      <c r="J151" s="33" t="s">
        <v>52</v>
      </c>
      <c r="K151" s="29" t="s">
        <v>83</v>
      </c>
    </row>
    <row r="152" spans="1:11" x14ac:dyDescent="0.25">
      <c r="A152" s="52">
        <v>15</v>
      </c>
      <c r="B152" s="16" t="s">
        <v>35</v>
      </c>
      <c r="C152" s="55" t="s">
        <v>36</v>
      </c>
      <c r="D152" s="58" t="s">
        <v>17</v>
      </c>
      <c r="E152" s="11" t="s">
        <v>9</v>
      </c>
      <c r="F152" s="18">
        <v>92081.247500000012</v>
      </c>
      <c r="G152" s="42">
        <v>91460.819999999992</v>
      </c>
      <c r="H152" s="42">
        <v>92571.933333333334</v>
      </c>
      <c r="I152" s="31">
        <f t="shared" si="14"/>
        <v>1.2148517073576892E-2</v>
      </c>
      <c r="J152" s="33">
        <f t="shared" ref="J152:J161" si="16">H152/F152-1</f>
        <v>5.3288356386931302E-3</v>
      </c>
      <c r="K152" s="22"/>
    </row>
    <row r="153" spans="1:11" x14ac:dyDescent="0.25">
      <c r="A153" s="53"/>
      <c r="B153" s="16" t="s">
        <v>35</v>
      </c>
      <c r="C153" s="56"/>
      <c r="D153" s="59"/>
      <c r="E153" s="11" t="s">
        <v>10</v>
      </c>
      <c r="F153" s="18">
        <v>92527.779999999984</v>
      </c>
      <c r="G153" s="37">
        <v>88299.998000000007</v>
      </c>
      <c r="H153" s="37">
        <v>88149.998000000007</v>
      </c>
      <c r="I153" s="31">
        <f t="shared" si="14"/>
        <v>-1.6987542853624804E-3</v>
      </c>
      <c r="J153" s="33">
        <f t="shared" si="16"/>
        <v>-4.7313163679059134E-2</v>
      </c>
      <c r="K153" s="22"/>
    </row>
    <row r="154" spans="1:11" x14ac:dyDescent="0.25">
      <c r="A154" s="53"/>
      <c r="B154" s="16" t="s">
        <v>35</v>
      </c>
      <c r="C154" s="56"/>
      <c r="D154" s="59"/>
      <c r="E154" s="11" t="s">
        <v>11</v>
      </c>
      <c r="F154" s="18">
        <v>99817.42</v>
      </c>
      <c r="G154" s="37">
        <v>90383.333333333328</v>
      </c>
      <c r="H154" s="37">
        <v>90133.333333333328</v>
      </c>
      <c r="I154" s="31">
        <f t="shared" si="14"/>
        <v>-2.7659966808040171E-3</v>
      </c>
      <c r="J154" s="33">
        <f t="shared" si="16"/>
        <v>-9.7018002134964698E-2</v>
      </c>
      <c r="K154" s="22"/>
    </row>
    <row r="155" spans="1:11" x14ac:dyDescent="0.25">
      <c r="A155" s="53"/>
      <c r="B155" s="16" t="s">
        <v>35</v>
      </c>
      <c r="C155" s="56"/>
      <c r="D155" s="59"/>
      <c r="E155" s="11" t="s">
        <v>12</v>
      </c>
      <c r="F155" s="18">
        <v>89261.256666666668</v>
      </c>
      <c r="G155" s="37">
        <v>87004.372499999998</v>
      </c>
      <c r="H155" s="37">
        <v>88362.309166666673</v>
      </c>
      <c r="I155" s="31">
        <f t="shared" si="14"/>
        <v>1.5607683012329954E-2</v>
      </c>
      <c r="J155" s="33">
        <f t="shared" si="16"/>
        <v>-1.0070970694004311E-2</v>
      </c>
      <c r="K155" s="22"/>
    </row>
    <row r="156" spans="1:11" x14ac:dyDescent="0.25">
      <c r="A156" s="53"/>
      <c r="B156" s="16" t="s">
        <v>35</v>
      </c>
      <c r="C156" s="56"/>
      <c r="D156" s="59"/>
      <c r="E156" s="11" t="s">
        <v>13</v>
      </c>
      <c r="F156" s="18">
        <v>92320.884700854702</v>
      </c>
      <c r="G156" s="37">
        <v>104913.84333333334</v>
      </c>
      <c r="H156" s="37">
        <v>104913.84333333334</v>
      </c>
      <c r="I156" s="31">
        <f t="shared" si="14"/>
        <v>0</v>
      </c>
      <c r="J156" s="33">
        <f t="shared" si="16"/>
        <v>0.13640422395521146</v>
      </c>
      <c r="K156" s="22"/>
    </row>
    <row r="157" spans="1:11" x14ac:dyDescent="0.25">
      <c r="A157" s="53"/>
      <c r="B157" s="16" t="s">
        <v>35</v>
      </c>
      <c r="C157" s="56"/>
      <c r="D157" s="59"/>
      <c r="E157" s="11" t="s">
        <v>14</v>
      </c>
      <c r="F157" s="18">
        <v>91188.887777777782</v>
      </c>
      <c r="G157" s="37">
        <v>88597.917499999996</v>
      </c>
      <c r="H157" s="37">
        <v>88410.417499999996</v>
      </c>
      <c r="I157" s="48">
        <f t="shared" si="14"/>
        <v>-2.1163025643351485E-3</v>
      </c>
      <c r="J157" s="33">
        <f t="shared" si="16"/>
        <v>-3.0469395399895238E-2</v>
      </c>
      <c r="K157" s="22"/>
    </row>
    <row r="158" spans="1:11" x14ac:dyDescent="0.25">
      <c r="A158" s="53"/>
      <c r="B158" s="16" t="s">
        <v>35</v>
      </c>
      <c r="C158" s="56"/>
      <c r="D158" s="59"/>
      <c r="E158" s="11" t="s">
        <v>75</v>
      </c>
      <c r="F158" s="18">
        <v>96551.677500000005</v>
      </c>
      <c r="G158" s="37">
        <v>106868.7175</v>
      </c>
      <c r="H158" s="37">
        <v>107622.4375</v>
      </c>
      <c r="I158" s="31">
        <f t="shared" si="14"/>
        <v>7.0527654643184334E-3</v>
      </c>
      <c r="J158" s="33">
        <f t="shared" si="16"/>
        <v>0.11466149824274141</v>
      </c>
      <c r="K158" s="26" t="s">
        <v>76</v>
      </c>
    </row>
    <row r="159" spans="1:11" ht="37.5" x14ac:dyDescent="0.25">
      <c r="A159" s="53"/>
      <c r="B159" s="16" t="s">
        <v>35</v>
      </c>
      <c r="C159" s="56"/>
      <c r="D159" s="59"/>
      <c r="E159" s="11" t="s">
        <v>73</v>
      </c>
      <c r="F159" s="18">
        <v>127592.16661245102</v>
      </c>
      <c r="G159" s="37">
        <v>116999.05333333334</v>
      </c>
      <c r="H159" s="37">
        <v>119176.35333333333</v>
      </c>
      <c r="I159" s="31">
        <f t="shared" si="14"/>
        <v>1.860955228241723E-2</v>
      </c>
      <c r="J159" s="33">
        <f t="shared" si="16"/>
        <v>-6.59586987395544E-2</v>
      </c>
      <c r="K159" s="22"/>
    </row>
    <row r="160" spans="1:11" x14ac:dyDescent="0.25">
      <c r="A160" s="53"/>
      <c r="B160" s="16" t="s">
        <v>35</v>
      </c>
      <c r="C160" s="56"/>
      <c r="D160" s="59"/>
      <c r="E160" s="11" t="s">
        <v>74</v>
      </c>
      <c r="F160" s="18">
        <v>123172.22222222223</v>
      </c>
      <c r="G160" s="37">
        <v>98510.417499999996</v>
      </c>
      <c r="H160" s="37">
        <v>98510.417499999996</v>
      </c>
      <c r="I160" s="31">
        <f t="shared" si="14"/>
        <v>0</v>
      </c>
      <c r="J160" s="33">
        <f t="shared" si="16"/>
        <v>-0.20022213026024993</v>
      </c>
      <c r="K160" s="22"/>
    </row>
    <row r="161" spans="1:11" x14ac:dyDescent="0.25">
      <c r="A161" s="53"/>
      <c r="B161" s="16" t="s">
        <v>35</v>
      </c>
      <c r="C161" s="56"/>
      <c r="D161" s="59"/>
      <c r="E161" s="11" t="s">
        <v>15</v>
      </c>
      <c r="F161" s="18">
        <v>89948.183138987035</v>
      </c>
      <c r="G161" s="42">
        <v>91213.072499999995</v>
      </c>
      <c r="H161" s="42">
        <v>91213.072499999995</v>
      </c>
      <c r="I161" s="31">
        <f t="shared" si="14"/>
        <v>0</v>
      </c>
      <c r="J161" s="33">
        <f t="shared" si="16"/>
        <v>1.4062422573432709E-2</v>
      </c>
      <c r="K161" s="22"/>
    </row>
    <row r="162" spans="1:11" x14ac:dyDescent="0.25">
      <c r="A162" s="54"/>
      <c r="B162" s="16" t="s">
        <v>35</v>
      </c>
      <c r="C162" s="57"/>
      <c r="D162" s="60"/>
      <c r="E162" s="11" t="s">
        <v>78</v>
      </c>
      <c r="F162" s="18" t="s">
        <v>52</v>
      </c>
      <c r="G162" s="37">
        <v>83179.778333333335</v>
      </c>
      <c r="H162" s="37">
        <v>84290.89</v>
      </c>
      <c r="I162" s="31">
        <f t="shared" si="14"/>
        <v>1.3357954167826813E-2</v>
      </c>
      <c r="J162" s="33" t="s">
        <v>52</v>
      </c>
      <c r="K162" s="29" t="s">
        <v>83</v>
      </c>
    </row>
    <row r="163" spans="1:11" x14ac:dyDescent="0.25">
      <c r="A163" s="52">
        <v>16</v>
      </c>
      <c r="B163" s="16" t="s">
        <v>37</v>
      </c>
      <c r="C163" s="55" t="s">
        <v>38</v>
      </c>
      <c r="D163" s="58" t="s">
        <v>20</v>
      </c>
      <c r="E163" s="11" t="s">
        <v>9</v>
      </c>
      <c r="F163" s="18">
        <v>62.65</v>
      </c>
      <c r="G163" s="37">
        <v>106.83666666666666</v>
      </c>
      <c r="H163" s="37">
        <v>106.83666666666666</v>
      </c>
      <c r="I163" s="31">
        <f t="shared" si="14"/>
        <v>0</v>
      </c>
      <c r="J163" s="33">
        <f t="shared" ref="J163:J172" si="17">H163/F163-1</f>
        <v>0.70529396115988297</v>
      </c>
      <c r="K163" s="22"/>
    </row>
    <row r="164" spans="1:11" x14ac:dyDescent="0.25">
      <c r="A164" s="53"/>
      <c r="B164" s="16" t="s">
        <v>37</v>
      </c>
      <c r="C164" s="56"/>
      <c r="D164" s="59"/>
      <c r="E164" s="11" t="s">
        <v>10</v>
      </c>
      <c r="F164" s="18">
        <v>76.06</v>
      </c>
      <c r="G164" s="37">
        <v>121.12333333333333</v>
      </c>
      <c r="H164" s="37">
        <v>119.75666666666666</v>
      </c>
      <c r="I164" s="31">
        <f t="shared" si="14"/>
        <v>-1.1283264991606368E-2</v>
      </c>
      <c r="J164" s="33">
        <f t="shared" si="17"/>
        <v>0.5745025856779733</v>
      </c>
      <c r="K164" s="29"/>
    </row>
    <row r="165" spans="1:11" x14ac:dyDescent="0.25">
      <c r="A165" s="53"/>
      <c r="B165" s="16" t="s">
        <v>37</v>
      </c>
      <c r="C165" s="56"/>
      <c r="D165" s="59"/>
      <c r="E165" s="11" t="s">
        <v>11</v>
      </c>
      <c r="F165" s="18">
        <v>68.36666666666666</v>
      </c>
      <c r="G165" s="37">
        <v>124.66000000000001</v>
      </c>
      <c r="H165" s="37">
        <v>124.66000000000001</v>
      </c>
      <c r="I165" s="31">
        <f t="shared" si="14"/>
        <v>0</v>
      </c>
      <c r="J165" s="33">
        <f t="shared" si="17"/>
        <v>0.82340321794246751</v>
      </c>
      <c r="K165" s="29"/>
    </row>
    <row r="166" spans="1:11" x14ac:dyDescent="0.25">
      <c r="A166" s="53"/>
      <c r="B166" s="16" t="s">
        <v>37</v>
      </c>
      <c r="C166" s="56"/>
      <c r="D166" s="59"/>
      <c r="E166" s="11" t="s">
        <v>12</v>
      </c>
      <c r="F166" s="18">
        <v>69.970555555555549</v>
      </c>
      <c r="G166" s="37">
        <v>115.01857142857143</v>
      </c>
      <c r="H166" s="37">
        <v>115.01857142857143</v>
      </c>
      <c r="I166" s="31">
        <f t="shared" si="14"/>
        <v>0</v>
      </c>
      <c r="J166" s="33">
        <f t="shared" si="17"/>
        <v>0.6438138945066465</v>
      </c>
      <c r="K166" s="22"/>
    </row>
    <row r="167" spans="1:11" x14ac:dyDescent="0.25">
      <c r="A167" s="53"/>
      <c r="B167" s="16" t="s">
        <v>37</v>
      </c>
      <c r="C167" s="56"/>
      <c r="D167" s="59"/>
      <c r="E167" s="11" t="s">
        <v>13</v>
      </c>
      <c r="F167" s="18">
        <v>76.919583333333335</v>
      </c>
      <c r="G167" s="37">
        <v>136.80250000000001</v>
      </c>
      <c r="H167" s="37">
        <v>136.80250000000001</v>
      </c>
      <c r="I167" s="31">
        <f t="shared" si="14"/>
        <v>0</v>
      </c>
      <c r="J167" s="33">
        <f t="shared" si="17"/>
        <v>0.7785132741445342</v>
      </c>
      <c r="K167" s="29"/>
    </row>
    <row r="168" spans="1:11" x14ac:dyDescent="0.25">
      <c r="A168" s="53"/>
      <c r="B168" s="16" t="s">
        <v>37</v>
      </c>
      <c r="C168" s="56"/>
      <c r="D168" s="59"/>
      <c r="E168" s="11" t="s">
        <v>14</v>
      </c>
      <c r="F168" s="18">
        <v>62.5</v>
      </c>
      <c r="G168" s="37">
        <v>101.995</v>
      </c>
      <c r="H168" s="37">
        <v>101.995</v>
      </c>
      <c r="I168" s="31">
        <f t="shared" si="14"/>
        <v>0</v>
      </c>
      <c r="J168" s="33">
        <f t="shared" si="17"/>
        <v>0.63192000000000004</v>
      </c>
      <c r="K168" s="22"/>
    </row>
    <row r="169" spans="1:11" x14ac:dyDescent="0.25">
      <c r="A169" s="53"/>
      <c r="B169" s="16" t="s">
        <v>37</v>
      </c>
      <c r="C169" s="56"/>
      <c r="D169" s="59"/>
      <c r="E169" s="11" t="s">
        <v>75</v>
      </c>
      <c r="F169" s="18">
        <v>133.19</v>
      </c>
      <c r="G169" s="37">
        <v>150.465</v>
      </c>
      <c r="H169" s="42">
        <v>150.465</v>
      </c>
      <c r="I169" s="31">
        <f t="shared" si="14"/>
        <v>0</v>
      </c>
      <c r="J169" s="33">
        <f t="shared" si="17"/>
        <v>0.1297019295742925</v>
      </c>
      <c r="K169" s="26"/>
    </row>
    <row r="170" spans="1:11" ht="37.5" x14ac:dyDescent="0.25">
      <c r="A170" s="53"/>
      <c r="B170" s="16" t="s">
        <v>37</v>
      </c>
      <c r="C170" s="56"/>
      <c r="D170" s="59"/>
      <c r="E170" s="11" t="s">
        <v>73</v>
      </c>
      <c r="F170" s="18">
        <v>197.60333333333332</v>
      </c>
      <c r="G170" s="37">
        <v>192.98666666666668</v>
      </c>
      <c r="H170" s="37">
        <v>192.98666666666668</v>
      </c>
      <c r="I170" s="31">
        <f t="shared" si="14"/>
        <v>0</v>
      </c>
      <c r="J170" s="33">
        <f t="shared" si="17"/>
        <v>-2.3363303587996098E-2</v>
      </c>
      <c r="K170" s="27" t="s">
        <v>76</v>
      </c>
    </row>
    <row r="171" spans="1:11" x14ac:dyDescent="0.25">
      <c r="A171" s="53"/>
      <c r="B171" s="16" t="s">
        <v>37</v>
      </c>
      <c r="C171" s="56"/>
      <c r="D171" s="59"/>
      <c r="E171" s="11" t="s">
        <v>74</v>
      </c>
      <c r="F171" s="18">
        <v>143.65666666666667</v>
      </c>
      <c r="G171" s="37">
        <v>160.50388888888889</v>
      </c>
      <c r="H171" s="37">
        <v>157.37333333333333</v>
      </c>
      <c r="I171" s="31">
        <f t="shared" si="14"/>
        <v>-1.9504546445742066E-2</v>
      </c>
      <c r="J171" s="33">
        <f t="shared" si="17"/>
        <v>9.5482284149708718E-2</v>
      </c>
      <c r="K171" s="28"/>
    </row>
    <row r="172" spans="1:11" x14ac:dyDescent="0.25">
      <c r="A172" s="53"/>
      <c r="B172" s="16" t="s">
        <v>37</v>
      </c>
      <c r="C172" s="56"/>
      <c r="D172" s="59"/>
      <c r="E172" s="11" t="s">
        <v>15</v>
      </c>
      <c r="F172" s="18">
        <v>70.579166666666666</v>
      </c>
      <c r="G172" s="37">
        <v>112.16249999999999</v>
      </c>
      <c r="H172" s="37">
        <v>112.16249999999999</v>
      </c>
      <c r="I172" s="31">
        <f t="shared" si="14"/>
        <v>0</v>
      </c>
      <c r="J172" s="33">
        <f t="shared" si="17"/>
        <v>0.58917291457583087</v>
      </c>
      <c r="K172" s="22"/>
    </row>
    <row r="173" spans="1:11" x14ac:dyDescent="0.25">
      <c r="A173" s="54"/>
      <c r="B173" s="16" t="s">
        <v>37</v>
      </c>
      <c r="C173" s="57"/>
      <c r="D173" s="60"/>
      <c r="E173" s="11" t="s">
        <v>78</v>
      </c>
      <c r="F173" s="18" t="s">
        <v>52</v>
      </c>
      <c r="G173" s="37">
        <v>181.5</v>
      </c>
      <c r="H173" s="37">
        <v>181.5</v>
      </c>
      <c r="I173" s="31">
        <f t="shared" si="14"/>
        <v>0</v>
      </c>
      <c r="J173" s="33" t="s">
        <v>52</v>
      </c>
      <c r="K173" s="29" t="s">
        <v>83</v>
      </c>
    </row>
    <row r="174" spans="1:11" x14ac:dyDescent="0.25">
      <c r="A174" s="52">
        <v>17</v>
      </c>
      <c r="B174" s="16" t="s">
        <v>56</v>
      </c>
      <c r="C174" s="55" t="s">
        <v>57</v>
      </c>
      <c r="D174" s="58" t="s">
        <v>3</v>
      </c>
      <c r="E174" s="11" t="s">
        <v>9</v>
      </c>
      <c r="F174" s="13">
        <v>11138.89</v>
      </c>
      <c r="G174" s="37">
        <v>12616.27275</v>
      </c>
      <c r="H174" s="37">
        <v>12616.27275</v>
      </c>
      <c r="I174" s="31">
        <f t="shared" si="14"/>
        <v>0</v>
      </c>
      <c r="J174" s="33">
        <f t="shared" ref="J174:J183" si="18">H174/F174-1</f>
        <v>0.13263285210644882</v>
      </c>
      <c r="K174" s="64" t="s">
        <v>81</v>
      </c>
    </row>
    <row r="175" spans="1:11" x14ac:dyDescent="0.25">
      <c r="A175" s="53"/>
      <c r="B175" s="16" t="s">
        <v>56</v>
      </c>
      <c r="C175" s="56"/>
      <c r="D175" s="59"/>
      <c r="E175" s="11" t="s">
        <v>10</v>
      </c>
      <c r="F175" s="13">
        <v>15144.44</v>
      </c>
      <c r="G175" s="37">
        <v>17730.553333333333</v>
      </c>
      <c r="H175" s="37">
        <v>18008.333333333332</v>
      </c>
      <c r="I175" s="31">
        <f t="shared" si="14"/>
        <v>1.5666741741092505E-2</v>
      </c>
      <c r="J175" s="33">
        <f t="shared" si="18"/>
        <v>0.18910526459435495</v>
      </c>
      <c r="K175" s="66"/>
    </row>
    <row r="176" spans="1:11" x14ac:dyDescent="0.25">
      <c r="A176" s="53"/>
      <c r="B176" s="16" t="s">
        <v>56</v>
      </c>
      <c r="C176" s="56"/>
      <c r="D176" s="59"/>
      <c r="E176" s="11" t="s">
        <v>11</v>
      </c>
      <c r="F176" s="13">
        <v>11546.943333333335</v>
      </c>
      <c r="G176" s="37">
        <v>15111.875</v>
      </c>
      <c r="H176" s="37">
        <v>15111.875</v>
      </c>
      <c r="I176" s="31">
        <f t="shared" si="14"/>
        <v>0</v>
      </c>
      <c r="J176" s="33">
        <f t="shared" si="18"/>
        <v>0.30873379766015985</v>
      </c>
      <c r="K176" s="66"/>
    </row>
    <row r="177" spans="1:11" x14ac:dyDescent="0.25">
      <c r="A177" s="53"/>
      <c r="B177" s="16" t="s">
        <v>56</v>
      </c>
      <c r="C177" s="56"/>
      <c r="D177" s="59"/>
      <c r="E177" s="11" t="s">
        <v>12</v>
      </c>
      <c r="F177" s="13">
        <v>11266.666666666701</v>
      </c>
      <c r="G177" s="37">
        <v>14266.666666666666</v>
      </c>
      <c r="H177" s="37">
        <v>14266.666666666666</v>
      </c>
      <c r="I177" s="31">
        <f t="shared" si="14"/>
        <v>0</v>
      </c>
      <c r="J177" s="33">
        <f t="shared" si="18"/>
        <v>0.26627218934910846</v>
      </c>
      <c r="K177" s="66"/>
    </row>
    <row r="178" spans="1:11" x14ac:dyDescent="0.25">
      <c r="A178" s="53"/>
      <c r="B178" s="16" t="s">
        <v>56</v>
      </c>
      <c r="C178" s="56"/>
      <c r="D178" s="59"/>
      <c r="E178" s="11" t="s">
        <v>13</v>
      </c>
      <c r="F178" s="13">
        <v>13650</v>
      </c>
      <c r="G178" s="37">
        <v>17138.89</v>
      </c>
      <c r="H178" s="37">
        <v>17138.89</v>
      </c>
      <c r="I178" s="31">
        <f t="shared" si="14"/>
        <v>0</v>
      </c>
      <c r="J178" s="33">
        <f t="shared" si="18"/>
        <v>0.25559633699633699</v>
      </c>
      <c r="K178" s="66"/>
    </row>
    <row r="179" spans="1:11" x14ac:dyDescent="0.25">
      <c r="A179" s="53"/>
      <c r="B179" s="16" t="s">
        <v>56</v>
      </c>
      <c r="C179" s="56"/>
      <c r="D179" s="59"/>
      <c r="E179" s="11" t="s">
        <v>14</v>
      </c>
      <c r="F179" s="13">
        <v>8333.33</v>
      </c>
      <c r="G179" s="37">
        <v>10541.643333333333</v>
      </c>
      <c r="H179" s="37">
        <v>10596.33625</v>
      </c>
      <c r="I179" s="31">
        <f t="shared" si="14"/>
        <v>5.1882723534881769E-3</v>
      </c>
      <c r="J179" s="33">
        <f t="shared" si="18"/>
        <v>0.27156085862434343</v>
      </c>
      <c r="K179" s="65"/>
    </row>
    <row r="180" spans="1:11" x14ac:dyDescent="0.25">
      <c r="A180" s="53"/>
      <c r="B180" s="16" t="s">
        <v>56</v>
      </c>
      <c r="C180" s="56"/>
      <c r="D180" s="59"/>
      <c r="E180" s="11" t="s">
        <v>75</v>
      </c>
      <c r="F180" s="13">
        <v>22443.51</v>
      </c>
      <c r="G180" s="37">
        <v>21382.399999999998</v>
      </c>
      <c r="H180" s="37">
        <v>21382.399999999998</v>
      </c>
      <c r="I180" s="31">
        <f t="shared" si="14"/>
        <v>0</v>
      </c>
      <c r="J180" s="33">
        <f t="shared" si="18"/>
        <v>-4.7279146621896473E-2</v>
      </c>
      <c r="K180" s="29" t="s">
        <v>76</v>
      </c>
    </row>
    <row r="181" spans="1:11" ht="37.5" x14ac:dyDescent="0.25">
      <c r="A181" s="53"/>
      <c r="B181" s="16" t="s">
        <v>56</v>
      </c>
      <c r="C181" s="56"/>
      <c r="D181" s="59"/>
      <c r="E181" s="11" t="s">
        <v>73</v>
      </c>
      <c r="F181" s="13">
        <v>28049.38</v>
      </c>
      <c r="G181" s="37">
        <v>27129.625</v>
      </c>
      <c r="H181" s="37">
        <v>27129.625</v>
      </c>
      <c r="I181" s="31">
        <f t="shared" si="14"/>
        <v>0</v>
      </c>
      <c r="J181" s="33">
        <f t="shared" si="18"/>
        <v>-3.2790564354720164E-2</v>
      </c>
      <c r="K181" s="31" t="s">
        <v>80</v>
      </c>
    </row>
    <row r="182" spans="1:11" x14ac:dyDescent="0.25">
      <c r="A182" s="53"/>
      <c r="B182" s="16" t="s">
        <v>56</v>
      </c>
      <c r="C182" s="56"/>
      <c r="D182" s="59"/>
      <c r="E182" s="11" t="s">
        <v>74</v>
      </c>
      <c r="F182" s="13">
        <v>15166.666666666666</v>
      </c>
      <c r="G182" s="37">
        <v>19000</v>
      </c>
      <c r="H182" s="37">
        <v>19000</v>
      </c>
      <c r="I182" s="31">
        <f t="shared" si="14"/>
        <v>0</v>
      </c>
      <c r="J182" s="33">
        <f t="shared" si="18"/>
        <v>0.25274725274725274</v>
      </c>
      <c r="K182" s="29" t="s">
        <v>76</v>
      </c>
    </row>
    <row r="183" spans="1:11" x14ac:dyDescent="0.25">
      <c r="A183" s="53"/>
      <c r="B183" s="16" t="s">
        <v>56</v>
      </c>
      <c r="C183" s="56"/>
      <c r="D183" s="59"/>
      <c r="E183" s="11" t="s">
        <v>15</v>
      </c>
      <c r="F183" s="13">
        <v>10470</v>
      </c>
      <c r="G183" s="37">
        <v>12829.1675</v>
      </c>
      <c r="H183" s="37">
        <v>12244.446666666665</v>
      </c>
      <c r="I183" s="31">
        <f t="shared" si="14"/>
        <v>-4.5577457253819009E-2</v>
      </c>
      <c r="J183" s="33">
        <f t="shared" si="18"/>
        <v>0.16947914676854481</v>
      </c>
      <c r="K183" s="29" t="s">
        <v>81</v>
      </c>
    </row>
    <row r="184" spans="1:11" x14ac:dyDescent="0.25">
      <c r="A184" s="54"/>
      <c r="B184" s="16" t="s">
        <v>56</v>
      </c>
      <c r="C184" s="57"/>
      <c r="D184" s="60"/>
      <c r="E184" s="11" t="s">
        <v>78</v>
      </c>
      <c r="F184" s="13" t="s">
        <v>52</v>
      </c>
      <c r="G184" s="37">
        <v>14833.3325</v>
      </c>
      <c r="H184" s="37">
        <v>14833.3325</v>
      </c>
      <c r="I184" s="31">
        <f t="shared" si="14"/>
        <v>0</v>
      </c>
      <c r="J184" s="33" t="s">
        <v>52</v>
      </c>
      <c r="K184" s="29" t="s">
        <v>83</v>
      </c>
    </row>
    <row r="185" spans="1:11" x14ac:dyDescent="0.25">
      <c r="A185" s="52">
        <v>18</v>
      </c>
      <c r="B185" s="16" t="s">
        <v>63</v>
      </c>
      <c r="C185" s="55" t="s">
        <v>64</v>
      </c>
      <c r="D185" s="58" t="s">
        <v>65</v>
      </c>
      <c r="E185" s="11" t="s">
        <v>9</v>
      </c>
      <c r="F185" s="13">
        <v>300.27000000000004</v>
      </c>
      <c r="G185" s="37">
        <v>234.04333333333332</v>
      </c>
      <c r="H185" s="37">
        <v>228.48666666666668</v>
      </c>
      <c r="I185" s="31">
        <f t="shared" si="14"/>
        <v>-2.3742042071980829E-2</v>
      </c>
      <c r="J185" s="33">
        <f t="shared" ref="J185:J194" si="19">H185/F185-1</f>
        <v>-0.23906262141850121</v>
      </c>
      <c r="K185" s="64" t="s">
        <v>85</v>
      </c>
    </row>
    <row r="186" spans="1:11" x14ac:dyDescent="0.25">
      <c r="A186" s="53"/>
      <c r="B186" s="16" t="s">
        <v>63</v>
      </c>
      <c r="C186" s="56"/>
      <c r="D186" s="59"/>
      <c r="E186" s="11" t="s">
        <v>10</v>
      </c>
      <c r="F186" s="13">
        <v>297.66666666666669</v>
      </c>
      <c r="G186" s="42">
        <v>238.77666666666667</v>
      </c>
      <c r="H186" s="42">
        <v>236.55333333333337</v>
      </c>
      <c r="I186" s="31">
        <f t="shared" si="14"/>
        <v>-9.311350913684846E-3</v>
      </c>
      <c r="J186" s="33">
        <f t="shared" si="19"/>
        <v>-0.20530795072788344</v>
      </c>
      <c r="K186" s="66"/>
    </row>
    <row r="187" spans="1:11" x14ac:dyDescent="0.25">
      <c r="A187" s="53"/>
      <c r="B187" s="16" t="s">
        <v>63</v>
      </c>
      <c r="C187" s="56"/>
      <c r="D187" s="59"/>
      <c r="E187" s="11" t="s">
        <v>11</v>
      </c>
      <c r="F187" s="13">
        <v>296.56</v>
      </c>
      <c r="G187" s="37">
        <v>241.77999999999997</v>
      </c>
      <c r="H187" s="37">
        <v>241.77999999999997</v>
      </c>
      <c r="I187" s="31">
        <f t="shared" si="14"/>
        <v>0</v>
      </c>
      <c r="J187" s="33">
        <f t="shared" si="19"/>
        <v>-0.18471810089020779</v>
      </c>
      <c r="K187" s="66"/>
    </row>
    <row r="188" spans="1:11" x14ac:dyDescent="0.25">
      <c r="A188" s="53"/>
      <c r="B188" s="16" t="s">
        <v>63</v>
      </c>
      <c r="C188" s="56"/>
      <c r="D188" s="59"/>
      <c r="E188" s="11" t="s">
        <v>12</v>
      </c>
      <c r="F188" s="13">
        <v>297.964</v>
      </c>
      <c r="G188" s="37">
        <v>237.98750000000001</v>
      </c>
      <c r="H188" s="37">
        <v>236.8425</v>
      </c>
      <c r="I188" s="31">
        <f t="shared" si="14"/>
        <v>-4.8111770576185764E-3</v>
      </c>
      <c r="J188" s="33">
        <f t="shared" si="19"/>
        <v>-0.20513048556201419</v>
      </c>
      <c r="K188" s="66"/>
    </row>
    <row r="189" spans="1:11" x14ac:dyDescent="0.25">
      <c r="A189" s="53"/>
      <c r="B189" s="16" t="s">
        <v>63</v>
      </c>
      <c r="C189" s="56"/>
      <c r="D189" s="59"/>
      <c r="E189" s="11" t="s">
        <v>13</v>
      </c>
      <c r="F189" s="13">
        <v>353.12083333333334</v>
      </c>
      <c r="G189" s="37">
        <v>313.81499999999994</v>
      </c>
      <c r="H189" s="37">
        <v>302.06</v>
      </c>
      <c r="I189" s="31">
        <f t="shared" si="14"/>
        <v>-3.7458375157337742E-2</v>
      </c>
      <c r="J189" s="33">
        <f t="shared" si="19"/>
        <v>-0.14459875632750829</v>
      </c>
      <c r="K189" s="66"/>
    </row>
    <row r="190" spans="1:11" x14ac:dyDescent="0.25">
      <c r="A190" s="53"/>
      <c r="B190" s="16" t="s">
        <v>63</v>
      </c>
      <c r="C190" s="56"/>
      <c r="D190" s="59"/>
      <c r="E190" s="11" t="s">
        <v>14</v>
      </c>
      <c r="F190" s="13">
        <v>280.95749999999998</v>
      </c>
      <c r="G190" s="37">
        <v>224.66000000000003</v>
      </c>
      <c r="H190" s="37">
        <v>221.994</v>
      </c>
      <c r="I190" s="31">
        <f t="shared" si="14"/>
        <v>-1.1866820973916226E-2</v>
      </c>
      <c r="J190" s="33">
        <f t="shared" si="19"/>
        <v>-0.20986626091134775</v>
      </c>
      <c r="K190" s="65"/>
    </row>
    <row r="191" spans="1:11" x14ac:dyDescent="0.25">
      <c r="A191" s="53"/>
      <c r="B191" s="16" t="s">
        <v>63</v>
      </c>
      <c r="C191" s="56"/>
      <c r="D191" s="59"/>
      <c r="E191" s="11" t="s">
        <v>75</v>
      </c>
      <c r="F191" s="13">
        <v>330.21333333333337</v>
      </c>
      <c r="G191" s="37">
        <v>331.63333333333338</v>
      </c>
      <c r="H191" s="37">
        <v>331.63333333333338</v>
      </c>
      <c r="I191" s="48">
        <f t="shared" si="14"/>
        <v>0</v>
      </c>
      <c r="J191" s="33">
        <f t="shared" si="19"/>
        <v>4.3002503432125749E-3</v>
      </c>
      <c r="K191" s="64" t="s">
        <v>76</v>
      </c>
    </row>
    <row r="192" spans="1:11" ht="37.5" x14ac:dyDescent="0.25">
      <c r="A192" s="53"/>
      <c r="B192" s="16" t="s">
        <v>63</v>
      </c>
      <c r="C192" s="56"/>
      <c r="D192" s="59"/>
      <c r="E192" s="11" t="s">
        <v>73</v>
      </c>
      <c r="F192" s="13">
        <v>369.22777777777782</v>
      </c>
      <c r="G192" s="37">
        <v>361.91333333333336</v>
      </c>
      <c r="H192" s="37">
        <v>361.91333333333336</v>
      </c>
      <c r="I192" s="31">
        <f t="shared" si="14"/>
        <v>0</v>
      </c>
      <c r="J192" s="33">
        <f t="shared" si="19"/>
        <v>-1.9810114202314155E-2</v>
      </c>
      <c r="K192" s="66"/>
    </row>
    <row r="193" spans="1:11" x14ac:dyDescent="0.25">
      <c r="A193" s="53"/>
      <c r="B193" s="16" t="s">
        <v>63</v>
      </c>
      <c r="C193" s="56"/>
      <c r="D193" s="59"/>
      <c r="E193" s="11" t="s">
        <v>74</v>
      </c>
      <c r="F193" s="13">
        <v>347.42222222222227</v>
      </c>
      <c r="G193" s="37">
        <v>367.80666666666667</v>
      </c>
      <c r="H193" s="37">
        <v>363.89000000000004</v>
      </c>
      <c r="I193" s="31">
        <f t="shared" si="14"/>
        <v>-1.0648710373203252E-2</v>
      </c>
      <c r="J193" s="33">
        <f t="shared" si="19"/>
        <v>4.7399897658948476E-2</v>
      </c>
      <c r="K193" s="65"/>
    </row>
    <row r="194" spans="1:11" x14ac:dyDescent="0.25">
      <c r="A194" s="53"/>
      <c r="B194" s="16" t="s">
        <v>63</v>
      </c>
      <c r="C194" s="56"/>
      <c r="D194" s="59"/>
      <c r="E194" s="11" t="s">
        <v>15</v>
      </c>
      <c r="F194" s="13">
        <v>311.19499999999994</v>
      </c>
      <c r="G194" s="37">
        <v>256.34674999999999</v>
      </c>
      <c r="H194" s="37">
        <v>256.34674999999999</v>
      </c>
      <c r="I194" s="31">
        <f t="shared" si="14"/>
        <v>0</v>
      </c>
      <c r="J194" s="33">
        <f t="shared" si="19"/>
        <v>-0.17625042176127492</v>
      </c>
      <c r="K194" s="29" t="s">
        <v>85</v>
      </c>
    </row>
    <row r="195" spans="1:11" x14ac:dyDescent="0.25">
      <c r="A195" s="54"/>
      <c r="B195" s="16" t="s">
        <v>63</v>
      </c>
      <c r="C195" s="57"/>
      <c r="D195" s="60"/>
      <c r="E195" s="11" t="s">
        <v>78</v>
      </c>
      <c r="F195" s="13" t="s">
        <v>52</v>
      </c>
      <c r="G195" s="37">
        <v>246.27666666666667</v>
      </c>
      <c r="H195" s="37">
        <v>246.27666666666667</v>
      </c>
      <c r="I195" s="31">
        <f t="shared" si="14"/>
        <v>0</v>
      </c>
      <c r="J195" s="33" t="s">
        <v>52</v>
      </c>
      <c r="K195" s="29" t="s">
        <v>83</v>
      </c>
    </row>
    <row r="196" spans="1:11" x14ac:dyDescent="0.25">
      <c r="A196" s="52">
        <v>19</v>
      </c>
      <c r="B196" s="16" t="s">
        <v>66</v>
      </c>
      <c r="C196" s="55" t="s">
        <v>67</v>
      </c>
      <c r="D196" s="58" t="s">
        <v>72</v>
      </c>
      <c r="E196" s="11" t="s">
        <v>9</v>
      </c>
      <c r="F196" s="13">
        <v>181527.78000000003</v>
      </c>
      <c r="G196" s="37">
        <v>135741.66666666666</v>
      </c>
      <c r="H196" s="37">
        <v>135397.91749999998</v>
      </c>
      <c r="I196" s="31">
        <f t="shared" si="14"/>
        <v>-2.5323776781878138E-3</v>
      </c>
      <c r="J196" s="33">
        <f t="shared" ref="J196:J204" si="20">H196/F196-1</f>
        <v>-0.25412012695797881</v>
      </c>
      <c r="K196" s="64" t="s">
        <v>85</v>
      </c>
    </row>
    <row r="197" spans="1:11" x14ac:dyDescent="0.25">
      <c r="A197" s="53"/>
      <c r="B197" s="16" t="s">
        <v>66</v>
      </c>
      <c r="C197" s="56"/>
      <c r="D197" s="59"/>
      <c r="E197" s="11" t="s">
        <v>10</v>
      </c>
      <c r="F197" s="13">
        <v>183338.89</v>
      </c>
      <c r="G197" s="37">
        <v>132511.11000000002</v>
      </c>
      <c r="H197" s="37">
        <v>130252.77666666667</v>
      </c>
      <c r="I197" s="31">
        <f t="shared" si="14"/>
        <v>-1.7042596151623401E-2</v>
      </c>
      <c r="J197" s="33">
        <f t="shared" si="20"/>
        <v>-0.28955184212871221</v>
      </c>
      <c r="K197" s="66"/>
    </row>
    <row r="198" spans="1:11" x14ac:dyDescent="0.25">
      <c r="A198" s="53"/>
      <c r="B198" s="16" t="s">
        <v>66</v>
      </c>
      <c r="C198" s="56"/>
      <c r="D198" s="59"/>
      <c r="E198" s="11" t="s">
        <v>11</v>
      </c>
      <c r="F198" s="13">
        <v>181282.97000000003</v>
      </c>
      <c r="G198" s="37">
        <v>137240.59666666665</v>
      </c>
      <c r="H198" s="37">
        <v>136868.70666666669</v>
      </c>
      <c r="I198" s="31">
        <f t="shared" si="14"/>
        <v>-2.7097667092136346E-3</v>
      </c>
      <c r="J198" s="33">
        <f t="shared" si="20"/>
        <v>-0.24499964521396211</v>
      </c>
      <c r="K198" s="66"/>
    </row>
    <row r="199" spans="1:11" x14ac:dyDescent="0.25">
      <c r="A199" s="53"/>
      <c r="B199" s="16" t="s">
        <v>66</v>
      </c>
      <c r="C199" s="56"/>
      <c r="D199" s="59"/>
      <c r="E199" s="11" t="s">
        <v>12</v>
      </c>
      <c r="F199" s="13">
        <v>180471.25</v>
      </c>
      <c r="G199" s="42">
        <v>133600</v>
      </c>
      <c r="H199" s="42">
        <v>133600</v>
      </c>
      <c r="I199" s="31">
        <f t="shared" si="14"/>
        <v>0</v>
      </c>
      <c r="J199" s="33">
        <f t="shared" si="20"/>
        <v>-0.2597158827237025</v>
      </c>
      <c r="K199" s="66"/>
    </row>
    <row r="200" spans="1:11" x14ac:dyDescent="0.25">
      <c r="A200" s="53"/>
      <c r="B200" s="16" t="s">
        <v>66</v>
      </c>
      <c r="C200" s="56"/>
      <c r="D200" s="59"/>
      <c r="E200" s="11" t="s">
        <v>13</v>
      </c>
      <c r="F200" s="13">
        <v>185883.33333333334</v>
      </c>
      <c r="G200" s="37">
        <v>127710.41666666669</v>
      </c>
      <c r="H200" s="37">
        <v>122033.33333333334</v>
      </c>
      <c r="I200" s="31">
        <f t="shared" ref="I200:I225" si="21">H200/G200-1</f>
        <v>-4.4452782173210914E-2</v>
      </c>
      <c r="J200" s="33">
        <f t="shared" si="20"/>
        <v>-0.34349502376042318</v>
      </c>
      <c r="K200" s="66"/>
    </row>
    <row r="201" spans="1:11" x14ac:dyDescent="0.25">
      <c r="A201" s="53"/>
      <c r="B201" s="16" t="s">
        <v>66</v>
      </c>
      <c r="C201" s="56"/>
      <c r="D201" s="59"/>
      <c r="E201" s="11" t="s">
        <v>14</v>
      </c>
      <c r="F201" s="13">
        <v>182837.63199999998</v>
      </c>
      <c r="G201" s="37">
        <v>138235.44444444444</v>
      </c>
      <c r="H201" s="37">
        <v>137714.32444444444</v>
      </c>
      <c r="I201" s="31">
        <f t="shared" si="21"/>
        <v>-3.7698001557728844E-3</v>
      </c>
      <c r="J201" s="33">
        <f t="shared" si="20"/>
        <v>-0.24679442115918204</v>
      </c>
      <c r="K201" s="65"/>
    </row>
    <row r="202" spans="1:11" x14ac:dyDescent="0.25">
      <c r="A202" s="53"/>
      <c r="B202" s="16" t="s">
        <v>66</v>
      </c>
      <c r="C202" s="56"/>
      <c r="D202" s="59"/>
      <c r="E202" s="11" t="s">
        <v>75</v>
      </c>
      <c r="F202" s="13">
        <v>180805.55333333332</v>
      </c>
      <c r="G202" s="37">
        <v>119444.44666666667</v>
      </c>
      <c r="H202" s="37">
        <v>119444.44666666667</v>
      </c>
      <c r="I202" s="31">
        <f t="shared" si="21"/>
        <v>0</v>
      </c>
      <c r="J202" s="33">
        <f t="shared" si="20"/>
        <v>-0.33937622786143762</v>
      </c>
      <c r="K202" s="64" t="s">
        <v>76</v>
      </c>
    </row>
    <row r="203" spans="1:11" x14ac:dyDescent="0.25">
      <c r="A203" s="53"/>
      <c r="B203" s="16" t="s">
        <v>66</v>
      </c>
      <c r="C203" s="56"/>
      <c r="D203" s="59"/>
      <c r="E203" s="11" t="s">
        <v>74</v>
      </c>
      <c r="F203" s="13">
        <v>222111.11111111112</v>
      </c>
      <c r="G203" s="37">
        <v>195055.55555555553</v>
      </c>
      <c r="H203" s="37">
        <v>195055.55555555553</v>
      </c>
      <c r="I203" s="31">
        <f t="shared" si="21"/>
        <v>0</v>
      </c>
      <c r="J203" s="33">
        <f t="shared" si="20"/>
        <v>-0.12181090545272655</v>
      </c>
      <c r="K203" s="65"/>
    </row>
    <row r="204" spans="1:11" x14ac:dyDescent="0.25">
      <c r="A204" s="53"/>
      <c r="B204" s="16" t="s">
        <v>66</v>
      </c>
      <c r="C204" s="56"/>
      <c r="D204" s="59"/>
      <c r="E204" s="11" t="s">
        <v>15</v>
      </c>
      <c r="F204" s="13">
        <v>183051.302</v>
      </c>
      <c r="G204" s="37">
        <v>142589.20833333334</v>
      </c>
      <c r="H204" s="37">
        <v>142418.70666666667</v>
      </c>
      <c r="I204" s="31">
        <f t="shared" si="21"/>
        <v>-1.1957543537803872E-3</v>
      </c>
      <c r="J204" s="33">
        <f t="shared" si="20"/>
        <v>-0.22197381220120105</v>
      </c>
      <c r="K204" s="29" t="s">
        <v>85</v>
      </c>
    </row>
    <row r="205" spans="1:11" x14ac:dyDescent="0.25">
      <c r="A205" s="54"/>
      <c r="B205" s="16" t="s">
        <v>66</v>
      </c>
      <c r="C205" s="57"/>
      <c r="D205" s="60"/>
      <c r="E205" s="11" t="s">
        <v>78</v>
      </c>
      <c r="F205" s="13" t="s">
        <v>52</v>
      </c>
      <c r="G205" s="38">
        <v>142870.83249999999</v>
      </c>
      <c r="H205" s="49">
        <v>141995.83249999999</v>
      </c>
      <c r="I205" s="31">
        <f t="shared" si="21"/>
        <v>-6.1244131128024293E-3</v>
      </c>
      <c r="J205" s="33" t="s">
        <v>52</v>
      </c>
      <c r="K205" s="29" t="s">
        <v>83</v>
      </c>
    </row>
    <row r="206" spans="1:11" x14ac:dyDescent="0.25">
      <c r="A206" s="69">
        <v>20</v>
      </c>
      <c r="B206" s="16" t="s">
        <v>68</v>
      </c>
      <c r="C206" s="68" t="s">
        <v>69</v>
      </c>
      <c r="D206" s="70" t="s">
        <v>65</v>
      </c>
      <c r="E206" s="11" t="s">
        <v>9</v>
      </c>
      <c r="F206" s="13">
        <v>391.60249999999996</v>
      </c>
      <c r="G206" s="37">
        <v>419.01666666666671</v>
      </c>
      <c r="H206" s="37">
        <v>419.01666666666671</v>
      </c>
      <c r="I206" s="31">
        <f t="shared" si="21"/>
        <v>0</v>
      </c>
      <c r="J206" s="33">
        <f t="shared" ref="J206:J214" si="22">H206/F206-1</f>
        <v>7.0005085939611522E-2</v>
      </c>
      <c r="K206" s="64" t="s">
        <v>85</v>
      </c>
    </row>
    <row r="207" spans="1:11" x14ac:dyDescent="0.25">
      <c r="A207" s="69"/>
      <c r="B207" s="16" t="s">
        <v>68</v>
      </c>
      <c r="C207" s="68"/>
      <c r="D207" s="70"/>
      <c r="E207" s="11" t="s">
        <v>10</v>
      </c>
      <c r="F207" s="13">
        <v>350.55333333333334</v>
      </c>
      <c r="G207" s="37">
        <v>421.29666666666662</v>
      </c>
      <c r="H207" s="37">
        <v>420.18666666666667</v>
      </c>
      <c r="I207" s="31">
        <f t="shared" si="21"/>
        <v>-2.6347229584852139E-3</v>
      </c>
      <c r="J207" s="33">
        <f t="shared" si="22"/>
        <v>0.19863834319076501</v>
      </c>
      <c r="K207" s="66"/>
    </row>
    <row r="208" spans="1:11" x14ac:dyDescent="0.25">
      <c r="A208" s="69"/>
      <c r="B208" s="16" t="s">
        <v>68</v>
      </c>
      <c r="C208" s="68"/>
      <c r="D208" s="70"/>
      <c r="E208" s="11" t="s">
        <v>11</v>
      </c>
      <c r="F208" s="13">
        <v>338.43</v>
      </c>
      <c r="G208" s="37">
        <v>398.65000000000003</v>
      </c>
      <c r="H208" s="37">
        <v>398.65000000000003</v>
      </c>
      <c r="I208" s="31">
        <f t="shared" si="21"/>
        <v>0</v>
      </c>
      <c r="J208" s="33">
        <f t="shared" si="22"/>
        <v>0.17793930798097102</v>
      </c>
      <c r="K208" s="66"/>
    </row>
    <row r="209" spans="1:11" x14ac:dyDescent="0.25">
      <c r="A209" s="69"/>
      <c r="B209" s="16" t="s">
        <v>68</v>
      </c>
      <c r="C209" s="68"/>
      <c r="D209" s="70"/>
      <c r="E209" s="11" t="s">
        <v>12</v>
      </c>
      <c r="F209" s="13">
        <v>392.92</v>
      </c>
      <c r="G209" s="37">
        <v>392.74333333333334</v>
      </c>
      <c r="H209" s="37">
        <v>392.74333333333334</v>
      </c>
      <c r="I209" s="31">
        <f t="shared" si="21"/>
        <v>0</v>
      </c>
      <c r="J209" s="33">
        <f t="shared" si="22"/>
        <v>-4.496250296922577E-4</v>
      </c>
      <c r="K209" s="66"/>
    </row>
    <row r="210" spans="1:11" x14ac:dyDescent="0.25">
      <c r="A210" s="69"/>
      <c r="B210" s="16" t="s">
        <v>68</v>
      </c>
      <c r="C210" s="68"/>
      <c r="D210" s="70"/>
      <c r="E210" s="11" t="s">
        <v>13</v>
      </c>
      <c r="F210" s="13">
        <v>439.77666666666664</v>
      </c>
      <c r="G210" s="37">
        <v>453.87666666666672</v>
      </c>
      <c r="H210" s="37">
        <v>453.87666666666672</v>
      </c>
      <c r="I210" s="31">
        <f t="shared" si="21"/>
        <v>0</v>
      </c>
      <c r="J210" s="33">
        <f t="shared" si="22"/>
        <v>3.2061728301486569E-2</v>
      </c>
      <c r="K210" s="66"/>
    </row>
    <row r="211" spans="1:11" x14ac:dyDescent="0.25">
      <c r="A211" s="69"/>
      <c r="B211" s="16" t="s">
        <v>68</v>
      </c>
      <c r="C211" s="68"/>
      <c r="D211" s="70"/>
      <c r="E211" s="11" t="s">
        <v>14</v>
      </c>
      <c r="F211" s="13">
        <v>385.04399999999998</v>
      </c>
      <c r="G211" s="37">
        <v>398.58500000000004</v>
      </c>
      <c r="H211" s="37">
        <v>401.77000000000004</v>
      </c>
      <c r="I211" s="31">
        <f t="shared" si="21"/>
        <v>7.9907673394634671E-3</v>
      </c>
      <c r="J211" s="33">
        <f t="shared" si="22"/>
        <v>4.3439191365142849E-2</v>
      </c>
      <c r="K211" s="65"/>
    </row>
    <row r="212" spans="1:11" ht="56.25" customHeight="1" x14ac:dyDescent="0.25">
      <c r="A212" s="69"/>
      <c r="B212" s="16" t="s">
        <v>68</v>
      </c>
      <c r="C212" s="68"/>
      <c r="D212" s="70"/>
      <c r="E212" s="11" t="s">
        <v>75</v>
      </c>
      <c r="F212" s="13">
        <v>521.86666666666667</v>
      </c>
      <c r="G212" s="42">
        <v>524.87666666666667</v>
      </c>
      <c r="H212" s="42">
        <v>524.87666666666667</v>
      </c>
      <c r="I212" s="31">
        <f t="shared" si="21"/>
        <v>0</v>
      </c>
      <c r="J212" s="33">
        <f t="shared" si="22"/>
        <v>5.7677567705671784E-3</v>
      </c>
      <c r="K212" s="46" t="s">
        <v>76</v>
      </c>
    </row>
    <row r="213" spans="1:11" x14ac:dyDescent="0.25">
      <c r="A213" s="69"/>
      <c r="B213" s="16" t="s">
        <v>68</v>
      </c>
      <c r="C213" s="68"/>
      <c r="D213" s="70"/>
      <c r="E213" s="11" t="s">
        <v>74</v>
      </c>
      <c r="F213" s="13">
        <v>479.41</v>
      </c>
      <c r="G213" s="37">
        <v>613.06333333333339</v>
      </c>
      <c r="H213" s="37">
        <v>613.06333333333339</v>
      </c>
      <c r="I213" s="31">
        <f t="shared" si="21"/>
        <v>0</v>
      </c>
      <c r="J213" s="33">
        <f t="shared" si="22"/>
        <v>0.27878712027978847</v>
      </c>
      <c r="K213" s="47" t="s">
        <v>92</v>
      </c>
    </row>
    <row r="214" spans="1:11" x14ac:dyDescent="0.25">
      <c r="A214" s="69"/>
      <c r="B214" s="16" t="s">
        <v>68</v>
      </c>
      <c r="C214" s="68"/>
      <c r="D214" s="70"/>
      <c r="E214" s="11" t="s">
        <v>15</v>
      </c>
      <c r="F214" s="13">
        <v>345.8</v>
      </c>
      <c r="G214" s="37">
        <v>338.60999999999996</v>
      </c>
      <c r="H214" s="37">
        <v>338.60999999999996</v>
      </c>
      <c r="I214" s="31">
        <f t="shared" si="21"/>
        <v>0</v>
      </c>
      <c r="J214" s="33">
        <f t="shared" si="22"/>
        <v>-2.0792365529207824E-2</v>
      </c>
      <c r="K214" s="29" t="s">
        <v>85</v>
      </c>
    </row>
    <row r="215" spans="1:11" x14ac:dyDescent="0.25">
      <c r="A215" s="69"/>
      <c r="B215" s="16" t="s">
        <v>68</v>
      </c>
      <c r="C215" s="68"/>
      <c r="D215" s="70"/>
      <c r="E215" s="11" t="s">
        <v>78</v>
      </c>
      <c r="F215" s="13" t="s">
        <v>52</v>
      </c>
      <c r="G215" s="37">
        <v>431.38666666666671</v>
      </c>
      <c r="H215" s="37">
        <v>431.38666666666671</v>
      </c>
      <c r="I215" s="31">
        <f t="shared" si="21"/>
        <v>0</v>
      </c>
      <c r="J215" s="33" t="s">
        <v>52</v>
      </c>
      <c r="K215" s="29" t="s">
        <v>83</v>
      </c>
    </row>
    <row r="216" spans="1:11" x14ac:dyDescent="0.25">
      <c r="A216" s="52">
        <v>21</v>
      </c>
      <c r="B216" s="16" t="s">
        <v>70</v>
      </c>
      <c r="C216" s="55" t="s">
        <v>71</v>
      </c>
      <c r="D216" s="58" t="s">
        <v>3</v>
      </c>
      <c r="E216" s="11" t="s">
        <v>9</v>
      </c>
      <c r="F216" s="13">
        <v>7804.12</v>
      </c>
      <c r="G216" s="39">
        <v>5898.6350000000002</v>
      </c>
      <c r="H216" s="39">
        <v>5898.6350000000002</v>
      </c>
      <c r="I216" s="31">
        <f t="shared" si="21"/>
        <v>0</v>
      </c>
      <c r="J216" s="33">
        <f t="shared" ref="J216:J224" si="23">H216/F216-1</f>
        <v>-0.24416398005156248</v>
      </c>
      <c r="K216" s="67" t="s">
        <v>85</v>
      </c>
    </row>
    <row r="217" spans="1:11" x14ac:dyDescent="0.25">
      <c r="A217" s="53"/>
      <c r="B217" s="16" t="s">
        <v>70</v>
      </c>
      <c r="C217" s="56"/>
      <c r="D217" s="59"/>
      <c r="E217" s="11" t="s">
        <v>10</v>
      </c>
      <c r="F217" s="13">
        <v>7195.1200000000008</v>
      </c>
      <c r="G217" s="37">
        <v>6312.9750000000004</v>
      </c>
      <c r="H217" s="37">
        <v>6312.9750000000004</v>
      </c>
      <c r="I217" s="31">
        <f t="shared" si="21"/>
        <v>0</v>
      </c>
      <c r="J217" s="33">
        <f t="shared" si="23"/>
        <v>-0.12260323663816597</v>
      </c>
      <c r="K217" s="67"/>
    </row>
    <row r="218" spans="1:11" x14ac:dyDescent="0.25">
      <c r="A218" s="53"/>
      <c r="B218" s="16" t="s">
        <v>70</v>
      </c>
      <c r="C218" s="56"/>
      <c r="D218" s="59"/>
      <c r="E218" s="11" t="s">
        <v>11</v>
      </c>
      <c r="F218" s="13">
        <v>6930.5566666666664</v>
      </c>
      <c r="G218" s="37">
        <v>5513.1275000000005</v>
      </c>
      <c r="H218" s="37">
        <v>5596.4575000000004</v>
      </c>
      <c r="I218" s="31">
        <f t="shared" si="21"/>
        <v>1.5114832733325922E-2</v>
      </c>
      <c r="J218" s="33">
        <f t="shared" si="23"/>
        <v>-0.19249523968012183</v>
      </c>
      <c r="K218" s="67"/>
    </row>
    <row r="219" spans="1:11" x14ac:dyDescent="0.25">
      <c r="A219" s="53"/>
      <c r="B219" s="16" t="s">
        <v>70</v>
      </c>
      <c r="C219" s="56"/>
      <c r="D219" s="59"/>
      <c r="E219" s="11" t="s">
        <v>12</v>
      </c>
      <c r="F219" s="13">
        <v>7060.1833333333334</v>
      </c>
      <c r="G219" s="37">
        <v>5722.2219999999998</v>
      </c>
      <c r="H219" s="37">
        <v>5722.2219999999998</v>
      </c>
      <c r="I219" s="31">
        <f t="shared" si="21"/>
        <v>0</v>
      </c>
      <c r="J219" s="33">
        <f t="shared" si="23"/>
        <v>-0.18950801560865982</v>
      </c>
      <c r="K219" s="67"/>
    </row>
    <row r="220" spans="1:11" x14ac:dyDescent="0.25">
      <c r="A220" s="53"/>
      <c r="B220" s="16" t="s">
        <v>70</v>
      </c>
      <c r="C220" s="56"/>
      <c r="D220" s="59"/>
      <c r="E220" s="11" t="s">
        <v>13</v>
      </c>
      <c r="F220" s="13">
        <v>9408.1674999999996</v>
      </c>
      <c r="G220" s="37">
        <v>10437.379999999999</v>
      </c>
      <c r="H220" s="37">
        <v>10468.246666666666</v>
      </c>
      <c r="I220" s="31">
        <f t="shared" si="21"/>
        <v>2.9573194294609806E-3</v>
      </c>
      <c r="J220" s="33">
        <f t="shared" si="23"/>
        <v>0.11267647675986492</v>
      </c>
      <c r="K220" s="67"/>
    </row>
    <row r="221" spans="1:11" x14ac:dyDescent="0.25">
      <c r="A221" s="53"/>
      <c r="B221" s="16" t="s">
        <v>70</v>
      </c>
      <c r="C221" s="56"/>
      <c r="D221" s="59"/>
      <c r="E221" s="11" t="s">
        <v>14</v>
      </c>
      <c r="F221" s="13">
        <v>8794.2433333333338</v>
      </c>
      <c r="G221" s="37">
        <v>5629.8624999999993</v>
      </c>
      <c r="H221" s="37">
        <v>5567.3624999999993</v>
      </c>
      <c r="I221" s="31">
        <f t="shared" si="21"/>
        <v>-1.1101514468603857E-2</v>
      </c>
      <c r="J221" s="33">
        <f t="shared" si="23"/>
        <v>-0.36693103784180037</v>
      </c>
      <c r="K221" s="67"/>
    </row>
    <row r="222" spans="1:11" x14ac:dyDescent="0.25">
      <c r="A222" s="53"/>
      <c r="B222" s="16" t="s">
        <v>70</v>
      </c>
      <c r="C222" s="56"/>
      <c r="D222" s="59"/>
      <c r="E222" s="11" t="s">
        <v>75</v>
      </c>
      <c r="F222" s="13">
        <v>7567.28</v>
      </c>
      <c r="G222" s="37">
        <v>6578.1449999999995</v>
      </c>
      <c r="H222" s="37">
        <v>6578.1449999999995</v>
      </c>
      <c r="I222" s="31">
        <f t="shared" si="21"/>
        <v>0</v>
      </c>
      <c r="J222" s="33">
        <f t="shared" si="23"/>
        <v>-0.1307120920594983</v>
      </c>
      <c r="K222" s="41" t="s">
        <v>76</v>
      </c>
    </row>
    <row r="223" spans="1:11" ht="39.75" customHeight="1" x14ac:dyDescent="0.25">
      <c r="A223" s="53"/>
      <c r="B223" s="16" t="s">
        <v>70</v>
      </c>
      <c r="C223" s="56"/>
      <c r="D223" s="59"/>
      <c r="E223" s="11" t="s">
        <v>74</v>
      </c>
      <c r="F223" s="13">
        <v>7594.4433333333336</v>
      </c>
      <c r="G223" s="37">
        <v>8516.2099999999991</v>
      </c>
      <c r="H223" s="37">
        <v>8516.2099999999991</v>
      </c>
      <c r="I223" s="31">
        <f t="shared" si="21"/>
        <v>0</v>
      </c>
      <c r="J223" s="33">
        <f t="shared" si="23"/>
        <v>0.12137382902323735</v>
      </c>
      <c r="K223" s="41" t="s">
        <v>89</v>
      </c>
    </row>
    <row r="224" spans="1:11" x14ac:dyDescent="0.25">
      <c r="A224" s="53"/>
      <c r="B224" s="16" t="s">
        <v>70</v>
      </c>
      <c r="C224" s="56"/>
      <c r="D224" s="59"/>
      <c r="E224" s="11" t="s">
        <v>15</v>
      </c>
      <c r="F224" s="13">
        <v>7444.4455555555569</v>
      </c>
      <c r="G224" s="37">
        <v>5338.8866666666663</v>
      </c>
      <c r="H224" s="37">
        <v>5338.8866666666663</v>
      </c>
      <c r="I224" s="31">
        <f t="shared" si="21"/>
        <v>0</v>
      </c>
      <c r="J224" s="33">
        <f t="shared" si="23"/>
        <v>-0.2828362264423544</v>
      </c>
      <c r="K224" s="29" t="s">
        <v>85</v>
      </c>
    </row>
    <row r="225" spans="1:11" x14ac:dyDescent="0.25">
      <c r="A225" s="54"/>
      <c r="B225" s="23" t="s">
        <v>70</v>
      </c>
      <c r="C225" s="57"/>
      <c r="D225" s="60"/>
      <c r="E225" s="23" t="s">
        <v>78</v>
      </c>
      <c r="F225" s="23" t="s">
        <v>52</v>
      </c>
      <c r="G225" s="37">
        <v>6325</v>
      </c>
      <c r="H225" s="37">
        <v>6325</v>
      </c>
      <c r="I225" s="31">
        <f t="shared" si="21"/>
        <v>0</v>
      </c>
      <c r="J225" s="33" t="s">
        <v>52</v>
      </c>
      <c r="K225" s="29" t="s">
        <v>83</v>
      </c>
    </row>
    <row r="227" spans="1:11" x14ac:dyDescent="0.25">
      <c r="A227" s="15"/>
      <c r="B227" s="14" t="s">
        <v>62</v>
      </c>
      <c r="C227" s="14"/>
      <c r="D227" s="14"/>
    </row>
  </sheetData>
  <autoFilter ref="A6:O225"/>
  <mergeCells count="75">
    <mergeCell ref="A216:A225"/>
    <mergeCell ref="C216:C225"/>
    <mergeCell ref="D216:D225"/>
    <mergeCell ref="K216:K221"/>
    <mergeCell ref="A206:A215"/>
    <mergeCell ref="C206:C215"/>
    <mergeCell ref="D206:D215"/>
    <mergeCell ref="K206:K211"/>
    <mergeCell ref="K174:K179"/>
    <mergeCell ref="A196:A205"/>
    <mergeCell ref="C196:C205"/>
    <mergeCell ref="D196:D205"/>
    <mergeCell ref="K196:K201"/>
    <mergeCell ref="A185:A195"/>
    <mergeCell ref="C185:C195"/>
    <mergeCell ref="D185:D195"/>
    <mergeCell ref="K185:K190"/>
    <mergeCell ref="K202:K203"/>
    <mergeCell ref="K191:K193"/>
    <mergeCell ref="A163:A173"/>
    <mergeCell ref="C163:C173"/>
    <mergeCell ref="D163:D173"/>
    <mergeCell ref="A174:A184"/>
    <mergeCell ref="C174:C184"/>
    <mergeCell ref="D174:D184"/>
    <mergeCell ref="A152:A162"/>
    <mergeCell ref="C152:C162"/>
    <mergeCell ref="D152:D162"/>
    <mergeCell ref="A123:A131"/>
    <mergeCell ref="C123:C131"/>
    <mergeCell ref="D123:D131"/>
    <mergeCell ref="A132:A142"/>
    <mergeCell ref="C132:C142"/>
    <mergeCell ref="D132:D142"/>
    <mergeCell ref="A114:A122"/>
    <mergeCell ref="C114:C122"/>
    <mergeCell ref="D114:D122"/>
    <mergeCell ref="A143:A151"/>
    <mergeCell ref="C143:C151"/>
    <mergeCell ref="D143:D151"/>
    <mergeCell ref="K98:K100"/>
    <mergeCell ref="A103:A113"/>
    <mergeCell ref="C103:C113"/>
    <mergeCell ref="D103:D113"/>
    <mergeCell ref="K109:K111"/>
    <mergeCell ref="A80:A91"/>
    <mergeCell ref="C80:C91"/>
    <mergeCell ref="D80:D91"/>
    <mergeCell ref="A92:A102"/>
    <mergeCell ref="C92:C102"/>
    <mergeCell ref="D92:D102"/>
    <mergeCell ref="K34:K35"/>
    <mergeCell ref="A61:A69"/>
    <mergeCell ref="C61:C69"/>
    <mergeCell ref="D61:D69"/>
    <mergeCell ref="A70:A79"/>
    <mergeCell ref="C70:C79"/>
    <mergeCell ref="D70:D79"/>
    <mergeCell ref="A39:A49"/>
    <mergeCell ref="C39:C49"/>
    <mergeCell ref="D39:D49"/>
    <mergeCell ref="A50:A60"/>
    <mergeCell ref="C50:C60"/>
    <mergeCell ref="D50:D60"/>
    <mergeCell ref="A18:A27"/>
    <mergeCell ref="C18:C27"/>
    <mergeCell ref="D18:D27"/>
    <mergeCell ref="A28:A38"/>
    <mergeCell ref="C28:C38"/>
    <mergeCell ref="D28:D38"/>
    <mergeCell ref="A2:J2"/>
    <mergeCell ref="A3:J3"/>
    <mergeCell ref="A7:A17"/>
    <mergeCell ref="C7:C17"/>
    <mergeCell ref="D7:D17"/>
  </mergeCells>
  <pageMargins left="0.7" right="0.7" top="0.75" bottom="0.75" header="0.3" footer="0.3"/>
  <pageSetup paperSize="9" scale="43" fitToHeight="0" orientation="landscape" r:id="rId1"/>
  <rowBreaks count="5" manualBreakCount="5">
    <brk id="38" max="16383" man="1"/>
    <brk id="79" max="16383" man="1"/>
    <brk id="122" max="16383" man="1"/>
    <brk id="162" max="16383" man="1"/>
    <brk id="2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BC231F5-9D16-4AB7-A1E1-4A5BED2B738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Дымскова Ольга Георгиевна</dc:creator>
  <cp:lastModifiedBy>Аленушкина Юлия Сергеевна</cp:lastModifiedBy>
  <cp:lastPrinted>2023-12-06T14:55:36Z</cp:lastPrinted>
  <dcterms:created xsi:type="dcterms:W3CDTF">2021-01-14T13:55:38Z</dcterms:created>
  <dcterms:modified xsi:type="dcterms:W3CDTF">2023-12-06T14:55:46Z</dcterms:modified>
</cp:coreProperties>
</file>